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mnikoleishvili\Desktop\"/>
    </mc:Choice>
  </mc:AlternateContent>
  <bookViews>
    <workbookView xWindow="0" yWindow="0" windowWidth="28800" windowHeight="12300" firstSheet="1" activeTab="1"/>
  </bookViews>
  <sheets>
    <sheet name="Hospital Equipment" sheetId="8" r:id="rId1"/>
    <sheet name="Laboratory" sheetId="7" r:id="rId2"/>
    <sheet name="PPE" sheetId="13" r:id="rId3"/>
    <sheet name="Data Validation" sheetId="3" state="hidden"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7" i="13" l="1"/>
  <c r="B21" i="13"/>
  <c r="B14" i="13"/>
  <c r="B9" i="13"/>
  <c r="B4" i="13"/>
  <c r="B2" i="13"/>
  <c r="C12" i="8" l="1"/>
  <c r="C3" i="8"/>
  <c r="C4" i="8"/>
  <c r="C5" i="8"/>
  <c r="C6" i="8"/>
  <c r="C7" i="8"/>
  <c r="C8" i="8"/>
  <c r="C9" i="8"/>
  <c r="C10" i="8"/>
  <c r="C11" i="8"/>
  <c r="C13" i="8"/>
  <c r="C14" i="8"/>
  <c r="C15" i="8"/>
  <c r="C16" i="8"/>
  <c r="C17" i="8"/>
  <c r="C18" i="8"/>
  <c r="C19" i="8"/>
  <c r="C20" i="8"/>
  <c r="C21" i="8"/>
  <c r="C22" i="8"/>
  <c r="C23" i="8"/>
  <c r="C24" i="8"/>
  <c r="C25" i="8"/>
  <c r="C26" i="8"/>
  <c r="C27" i="8"/>
  <c r="C28" i="8"/>
  <c r="C29" i="8"/>
  <c r="C30" i="8"/>
  <c r="C31" i="8"/>
  <c r="C32" i="8"/>
  <c r="C33" i="8"/>
  <c r="C34" i="8"/>
  <c r="C35" i="8"/>
  <c r="C36" i="8"/>
  <c r="C37" i="8"/>
  <c r="C38" i="8"/>
  <c r="C40" i="8"/>
  <c r="C41" i="8"/>
  <c r="C42" i="8"/>
  <c r="C43" i="8"/>
  <c r="C44" i="8"/>
  <c r="C45" i="8"/>
  <c r="C46" i="8"/>
  <c r="C47" i="8"/>
  <c r="C48" i="8"/>
  <c r="C49" i="8"/>
  <c r="C50" i="8"/>
  <c r="C52" i="8"/>
  <c r="C53" i="8"/>
  <c r="C54" i="8"/>
  <c r="C55" i="8"/>
  <c r="C56" i="8"/>
  <c r="C57" i="8"/>
  <c r="C58" i="8"/>
  <c r="C60" i="8"/>
  <c r="C61" i="8"/>
  <c r="C62" i="8"/>
  <c r="C64" i="8"/>
  <c r="C65" i="8"/>
  <c r="C66" i="8"/>
  <c r="C67" i="8"/>
  <c r="C68" i="8"/>
  <c r="C69" i="8"/>
  <c r="C70" i="8"/>
  <c r="C71" i="8"/>
  <c r="C72" i="8"/>
  <c r="C73" i="8"/>
  <c r="C75" i="8"/>
  <c r="C76" i="8"/>
  <c r="C77" i="8"/>
  <c r="C78" i="8"/>
  <c r="C79" i="8"/>
  <c r="C80" i="8"/>
  <c r="C81" i="8"/>
  <c r="C82" i="8"/>
  <c r="C83" i="8"/>
  <c r="C84" i="8"/>
  <c r="C85" i="8"/>
  <c r="C86" i="8"/>
  <c r="C87" i="8"/>
  <c r="C89" i="8"/>
  <c r="C90" i="8"/>
  <c r="C91" i="8"/>
  <c r="C92" i="8"/>
  <c r="C93" i="8"/>
  <c r="C94" i="8"/>
  <c r="C2" i="8"/>
</calcChain>
</file>

<file path=xl/sharedStrings.xml><?xml version="1.0" encoding="utf-8"?>
<sst xmlns="http://schemas.openxmlformats.org/spreadsheetml/2006/main" count="261" uniqueCount="234">
  <si>
    <t>Selection:</t>
  </si>
  <si>
    <t>Available through existing LTA/Contracts</t>
  </si>
  <si>
    <t>Available stock</t>
  </si>
  <si>
    <t>Not available</t>
  </si>
  <si>
    <t>PPE</t>
  </si>
  <si>
    <t>GOGGLE</t>
  </si>
  <si>
    <t xml:space="preserve">    GOGGLES PROTECTIVE, wraparound, soft frame, indirect vent.</t>
  </si>
  <si>
    <t>GOWN</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</si>
  <si>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</si>
  <si>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</si>
  <si>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</si>
  <si>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</si>
  <si>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</si>
  <si>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</si>
  <si>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</si>
  <si>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</si>
  <si>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</si>
  <si>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</si>
  <si>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N95 mask fit test kit</t>
  </si>
  <si>
    <t>HOSPITAL EQUIPMENT</t>
  </si>
  <si>
    <t>Pulmonary Ventilator: portable  (pediatric and adult) with oxygen tank  different breathing regimes.</t>
  </si>
  <si>
    <t xml:space="preserve">basic patient monitor system: (ECG, Resp, HR,  NIBP,Temp, SpO2,)  with touch screen. </t>
  </si>
  <si>
    <t>nCov-2019 Rapid  detection kit (IgM/IgG)</t>
  </si>
  <si>
    <t>nCov-2019 Rapid  detection kit (Antigen)</t>
  </si>
  <si>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</si>
  <si>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</si>
  <si>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</si>
  <si>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</si>
  <si>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</si>
  <si>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KingFisher 96 tip comb for DW magnets, 10 x 10 pcs/box</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</si>
  <si>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</si>
  <si>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</si>
  <si>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</si>
  <si>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</si>
  <si>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</si>
  <si>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</si>
  <si>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</si>
  <si>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</si>
  <si>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</si>
  <si>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</si>
  <si>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</si>
  <si>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</si>
  <si>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</si>
  <si>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</si>
  <si>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</si>
  <si>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</si>
  <si>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Modular Wuhan CoV E-gene</t>
  </si>
  <si>
    <t>Modular Wuhan CoV RdRP-gene</t>
  </si>
  <si>
    <t xml:space="preserve">LightCycler® Multiplex RNA Virus Master </t>
  </si>
  <si>
    <t>Elecsys® Anti-SARS-CoV-2</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</si>
  <si>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</si>
  <si>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</si>
  <si>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</si>
  <si>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</si>
  <si>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</si>
  <si>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</si>
  <si>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</si>
  <si>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</si>
  <si>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</si>
  <si>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</si>
  <si>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</si>
  <si>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</si>
  <si>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</si>
  <si>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</si>
  <si>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</si>
  <si>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</si>
  <si>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</si>
  <si>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</si>
  <si>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</si>
  <si>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</si>
  <si>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</si>
  <si>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</si>
  <si>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</si>
  <si>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</si>
  <si>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</si>
  <si>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</si>
  <si>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</si>
  <si>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</si>
  <si>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</si>
  <si>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</si>
  <si>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Molecular grade Ethanol, 500 ml bottle</t>
  </si>
  <si>
    <t>RT-PCR Grade Water</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</si>
  <si>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</si>
  <si>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</si>
  <si>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</si>
  <si>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</si>
  <si>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</si>
  <si>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</si>
  <si>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TUBE CRYOGENIC, PP, 2ml, ster., self stand., ext. thread + cap, natural, box-500 Greiner</t>
  </si>
  <si>
    <t>CENTRIFUGE Tube, PP, 1.5 ml, non ster., PCR clean, flat cap, pack-500 VWR</t>
  </si>
  <si>
    <t>swab with breakpoint and VTM (3mls) for collection of nasopharyngeal specimens (Sigma MW950SENT  74.7 GBP)</t>
  </si>
  <si>
    <t xml:space="preserve">swab with breakpoint for collection of nasopharyngeal specimens </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</si>
  <si>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</si>
  <si>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</si>
  <si>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</si>
  <si>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</si>
  <si>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 xml:space="preserve">    FACE SHIELD, clear plastic, disp.</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</si>
  <si>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</si>
  <si>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</si>
  <si>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</si>
  <si>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</si>
  <si>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</si>
  <si>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</si>
  <si>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</si>
  <si>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BOX, triple packaging, biological substance UN3373 +pouch</t>
  </si>
  <si>
    <t xml:space="preserve">    Thermometers (standard)</t>
  </si>
  <si>
    <t xml:space="preserve">    Infrared thermometers </t>
  </si>
  <si>
    <t>Item</t>
  </si>
  <si>
    <t>PCR Reagents and Consumables</t>
  </si>
  <si>
    <t>Sample collection tubes with VTM and 2 plastic swab applicators</t>
  </si>
  <si>
    <t>QIAamp Viral RNA Mini Kit</t>
  </si>
  <si>
    <t>QIAamp Mini Collection Tubes</t>
  </si>
  <si>
    <t>headband</t>
  </si>
  <si>
    <t>boot covers</t>
  </si>
  <si>
    <t>biohazard bag 19/24</t>
  </si>
  <si>
    <t>SAFETY bag for PPE equipment</t>
  </si>
  <si>
    <t>Papr</t>
  </si>
  <si>
    <t>NCDC</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</si>
  <si>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</si>
  <si>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</si>
  <si>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</si>
  <si>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Pulmonary Ventilator: resuscitation model, works on compressed air and oxygen. With stand, universal (pediatric and adult) with invasive and non invasive breathing regimes.</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</si>
  <si>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</si>
  <si>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</si>
  <si>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</si>
  <si>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</si>
  <si>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</si>
  <si>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</si>
  <si>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</si>
  <si>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</si>
  <si>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</si>
  <si>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</si>
  <si>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</si>
  <si>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</si>
  <si>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</si>
  <si>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</si>
  <si>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</si>
  <si>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</si>
  <si>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</si>
  <si>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</si>
  <si>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</si>
  <si>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</si>
  <si>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</si>
  <si>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</si>
  <si>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</si>
  <si>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</si>
  <si>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</si>
  <si>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</si>
  <si>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</si>
  <si>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</si>
  <si>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</si>
  <si>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</si>
  <si>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</si>
  <si>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</si>
  <si>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</si>
  <si>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</si>
  <si>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</si>
  <si>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</si>
  <si>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</si>
  <si>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</si>
  <si>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</si>
  <si>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</si>
  <si>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</si>
  <si>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</si>
  <si>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</si>
  <si>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</si>
  <si>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</si>
  <si>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</si>
  <si>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</si>
  <si>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</si>
  <si>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</si>
  <si>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</si>
  <si>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</si>
  <si>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</si>
  <si>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</si>
  <si>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</si>
  <si>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</si>
  <si>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</si>
  <si>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</si>
  <si>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</si>
  <si>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</si>
  <si>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</si>
  <si>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</si>
  <si>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</si>
  <si>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</si>
  <si>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</si>
  <si>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</si>
  <si>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</si>
  <si>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</si>
  <si>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</si>
  <si>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</si>
  <si>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</si>
  <si>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</si>
  <si>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</si>
  <si>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</si>
  <si>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</si>
  <si>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</si>
  <si>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</si>
  <si>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</si>
  <si>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</si>
  <si>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</si>
  <si>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</si>
  <si>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</si>
  <si>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</si>
  <si>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</si>
  <si>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</si>
  <si>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</si>
  <si>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</si>
  <si>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</si>
  <si>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</si>
  <si>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</si>
  <si>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Batumi Hospital</t>
  </si>
  <si>
    <t>Lisi Hospital</t>
  </si>
  <si>
    <t>Infectios Desease Hospital</t>
  </si>
  <si>
    <t>ADDITIONAL ITEMS</t>
  </si>
  <si>
    <t>Portable ECG 12 lead</t>
  </si>
  <si>
    <t>portable oxygen generation system (pogs)</t>
  </si>
  <si>
    <t>patient monitor for vital signs</t>
  </si>
  <si>
    <t>portable oxygen concentrator</t>
  </si>
  <si>
    <t>Pulse oximeters</t>
  </si>
  <si>
    <t>Field Hospital tent sets for bioisolation patients</t>
  </si>
  <si>
    <t xml:space="preserve">isolation patient transportation capsule </t>
  </si>
  <si>
    <t>Bone Catheter for adults and pediatric patients</t>
  </si>
  <si>
    <t>Rukhi Hospital</t>
  </si>
  <si>
    <t>Emergency/Ambulance Service</t>
  </si>
  <si>
    <t>TOTAL</t>
  </si>
  <si>
    <t>Emergency Service</t>
  </si>
  <si>
    <t>Total</t>
  </si>
  <si>
    <t>#</t>
  </si>
  <si>
    <t>LED mobile lights for operation cabinet</t>
  </si>
  <si>
    <t>Number of Units</t>
  </si>
  <si>
    <t>roche</t>
  </si>
  <si>
    <t>Abbott</t>
  </si>
  <si>
    <t>Cepheid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</si>
</sst>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Arial"/>
    </font>
    <font>
      <sz val="11"/>
      <color theme="1"/>
      <name val="Calibri"/>
      <family val="2"/>
    </font>
    <font>
      <sz val="11"/>
      <color rgb="FF000000"/>
      <name val="Calibri"/>
      <family val="2"/>
    </font>
    <font>
      <b/>
      <sz val="11"/>
      <color rgb="FF000000"/>
      <name val="Calibri"/>
      <family val="2"/>
    </font>
    <font>
      <sz val="11"/>
      <color theme="1"/>
      <name val="Arial"/>
      <family val="2"/>
    </font>
    <font>
      <sz val="11"/>
      <color theme="1"/>
      <name val="Arial"/>
      <family val="2"/>
    </font>
    <font>
      <b/>
      <sz val="11"/>
      <color rgb="FFC00000"/>
      <name val="Calibri"/>
      <family val="2"/>
    </font>
    <font>
      <sz val="11"/>
      <color rgb="FFC00000"/>
      <name val="Calibri"/>
      <family val="2"/>
    </font>
    <font>
      <sz val="11"/>
      <color rgb="FFFF0000"/>
      <name val="Calibri"/>
      <family val="2"/>
    </font>
    <font>
      <b/>
      <sz val="11"/>
      <color rgb="FFFF0000"/>
      <name val="Calibri"/>
      <family val="2"/>
    </font>
    <font>
      <u/>
      <sz val="11"/>
      <color theme="10"/>
      <name val="Arial"/>
      <family val="2"/>
    </font>
  </fonts>
  <fills count="10">
    <fill>
      <patternFill patternType="none"/>
    </fill>
    <fill>
      <patternFill patternType="gray125"/>
    </fill>
    <fill>
      <patternFill patternType="solid">
        <fgColor rgb="FFF9CB9C"/>
        <bgColor rgb="FFF9CB9C"/>
      </patternFill>
    </fill>
    <fill>
      <patternFill patternType="solid">
        <fgColor rgb="FFFCE5CD"/>
        <bgColor rgb="FFFCE5CD"/>
      </patternFill>
    </fill>
    <fill>
      <patternFill patternType="solid">
        <fgColor rgb="FFFF9900"/>
        <bgColor rgb="FFFF9900"/>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theme="5" tint="0.39997558519241921"/>
        <bgColor indexed="64"/>
      </patternFill>
    </fill>
    <fill>
      <patternFill patternType="solid">
        <fgColor theme="0"/>
        <bgColor indexed="64"/>
      </patternFill>
    </fill>
  </fills>
  <borders count="1">
    <border>
      <left/>
      <right/>
      <top/>
      <bottom/>
      <diagonal/>
    </border>
  </borders>
  <cellStyleXfs count="3">
    <xf numFmtId="0" fontId="0" fillId="0" borderId="0"/>
    <xf numFmtId="43" fontId="4" fillId="0" borderId="0" applyFont="0" applyFill="0" applyBorder="0" applyAlignment="0" applyProtection="0"/>
    <xf numFmtId="0" fontId="10" fillId="0" borderId="0" applyNumberFormat="0" applyFill="0" applyBorder="0" applyAlignment="0" applyProtection="0"/>
  </cellStyleXfs>
  <cellXfs count="29">
    <xf numFmtId="0" fontId="0" fillId="0" borderId="0" xfId="0" applyFont="1" applyAlignment="1"/>
    <xf numFmtId="0" fontId="1" fillId="0" borderId="0" xfId="0" applyFont="1" applyAlignment="1"/>
    <xf numFmtId="0" fontId="1" fillId="0" borderId="0" xfId="0" applyFont="1"/>
    <xf numFmtId="0" fontId="2" fillId="3" borderId="0" xfId="0" applyFont="1" applyFill="1" applyAlignment="1">
      <alignment horizontal="left"/>
    </xf>
    <xf numFmtId="0" fontId="3" fillId="2" borderId="0" xfId="0" applyFont="1" applyFill="1" applyAlignment="1">
      <alignment horizontal="left"/>
    </xf>
    <xf numFmtId="0" fontId="2" fillId="4" borderId="0" xfId="0" applyFont="1" applyFill="1"/>
    <xf numFmtId="0" fontId="3" fillId="4" borderId="0" xfId="0" applyFont="1" applyFill="1" applyAlignment="1">
      <alignment horizontal="center"/>
    </xf>
    <xf numFmtId="0" fontId="2" fillId="3" borderId="0" xfId="0" applyFont="1" applyFill="1" applyAlignment="1">
      <alignment horizontal="left" indent="1"/>
    </xf>
    <xf numFmtId="0" fontId="6" fillId="3" borderId="0" xfId="0" applyFont="1" applyFill="1" applyAlignment="1">
      <alignment horizontal="left" wrapText="1" indent="1"/>
    </xf>
    <xf numFmtId="0" fontId="6" fillId="3" borderId="0" xfId="0" applyFont="1" applyFill="1" applyAlignment="1">
      <alignment horizontal="left" indent="1"/>
    </xf>
    <xf numFmtId="0" fontId="7" fillId="3" borderId="0" xfId="0" applyFont="1" applyFill="1" applyAlignment="1">
      <alignment horizontal="left" indent="1"/>
    </xf>
    <xf numFmtId="43" fontId="7" fillId="3" borderId="0" xfId="0" applyNumberFormat="1" applyFont="1" applyFill="1" applyAlignment="1">
      <alignment horizontal="left" indent="1"/>
    </xf>
    <xf numFmtId="43" fontId="9" fillId="5" borderId="0" xfId="1" applyFont="1" applyFill="1" applyAlignment="1">
      <alignment horizontal="center"/>
    </xf>
    <xf numFmtId="43" fontId="9" fillId="6" borderId="0" xfId="1" applyFont="1" applyFill="1"/>
    <xf numFmtId="43" fontId="8" fillId="7" borderId="0" xfId="0" applyNumberFormat="1" applyFont="1" applyFill="1"/>
    <xf numFmtId="43" fontId="9" fillId="7" borderId="0" xfId="0" applyNumberFormat="1" applyFont="1" applyFill="1"/>
    <xf numFmtId="0" fontId="0" fillId="0" borderId="0" xfId="0" applyFont="1" applyAlignment="1">
      <alignment vertical="top" wrapText="1"/>
    </xf>
    <xf numFmtId="0" fontId="0" fillId="0" borderId="0" xfId="0" applyFont="1" applyAlignment="1">
      <alignment horizontal="right" vertical="center"/>
    </xf>
    <xf numFmtId="43" fontId="9" fillId="7" borderId="0" xfId="0" applyNumberFormat="1" applyFont="1" applyFill="1" applyAlignment="1"/>
    <xf numFmtId="43" fontId="5" fillId="0" borderId="0" xfId="1" applyFont="1" applyAlignment="1"/>
    <xf numFmtId="43" fontId="0" fillId="0" borderId="0" xfId="1" applyFont="1" applyAlignment="1"/>
    <xf numFmtId="0" fontId="0" fillId="8" borderId="0" xfId="0" applyFont="1" applyFill="1" applyAlignment="1">
      <alignment vertical="top" wrapText="1"/>
    </xf>
    <xf numFmtId="0" fontId="0" fillId="8" borderId="0" xfId="0" applyFont="1" applyFill="1" applyAlignment="1">
      <alignment horizontal="right" vertical="center"/>
    </xf>
    <xf numFmtId="0" fontId="10" fillId="3" borderId="0" xfId="2" applyFill="1" applyAlignment="1">
      <alignment horizontal="left" vertical="center"/>
    </xf>
    <xf numFmtId="0" fontId="10" fillId="3" borderId="0" xfId="2" applyFill="1" applyAlignment="1">
      <alignment horizontal="left" indent="1"/>
    </xf>
    <xf numFmtId="0" fontId="10" fillId="0" borderId="0" xfId="2" applyAlignment="1">
      <alignment vertical="top" wrapText="1"/>
    </xf>
    <xf numFmtId="0" fontId="10" fillId="0" borderId="0" xfId="2" applyFill="1" applyAlignment="1">
      <alignment wrapText="1"/>
    </xf>
    <xf numFmtId="0" fontId="10" fillId="0" borderId="0" xfId="2" applyFill="1"/>
    <xf numFmtId="0" fontId="0" fillId="9" borderId="0" xfId="0" applyFont="1" applyFill="1" applyAlignment="1">
      <alignment vertical="top" wrapText="1"/>
    </xf>
  </cellXfs>
  <cellStyles count="3">
    <cellStyle name="Comma" xfId="1" builtinId="3"/>
    <cellStyle name="Hyperlink" xfId="2" builtinId="8"/>
    <cellStyle name="Normal" xfId="0" builtinId="0"/>
  </cellStyles>
  <dxfs count="7">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HospitalEquip" displayName="HospitalEquip" ref="B1:H107" totalsRowShown="0">
  <autoFilter ref="B1:H107"/>
  <tableColumns count="7">
    <tableColumn id="1" name="HOSPITAL EQUIPMENT" dataDxfId="6"/>
    <tableColumn id="2" name="TOTAL" dataDxfId="5"/>
    <tableColumn id="3" name="Lisi Hospital" dataDxfId="4"/>
    <tableColumn id="4" name="Batumi Hospital" dataDxfId="3"/>
    <tableColumn id="5" name="Rukhi Hospital" dataDxfId="2"/>
    <tableColumn id="6" name="Emergency/Ambulance Service" dataDxfId="1"/>
    <tableColumn id="7" name="Infectios Desease Hospital" dataDxfId="0"/>
  </tableColumns>
  <tableStyleInfo name="TableStyleLight10" showFirstColumn="0" showLastColumn="0" showRowStripes="1" showColumnStripes="0"/>
</table>
</file>

<file path=xl/tables/table2.xml><?xml version="1.0" encoding="utf-8"?>
<table xmlns="http://schemas.openxmlformats.org/spreadsheetml/2006/main" id="6" name="Table6" displayName="Table6" ref="A1:D35" totalsRowShown="0">
  <autoFilter ref="A1:D35"/>
  <tableColumns count="4">
    <tableColumn id="1" name="PPE"/>
    <tableColumn id="3" name="Total" dataCellStyle="Comma">
      <calculatedColumnFormula>Table6[[#This Row],[NCDC]]+Table6[[#This Row],[Emergency Service]]</calculatedColumnFormula>
    </tableColumn>
    <tableColumn id="4" name="NCDC" dataCellStyle="Comma"/>
    <tableColumn id="5" name="Emergency Service" dataCellStyle="Comma"/>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zoomScale="66" zoomScaleNormal="66" workbookViewId="0">
      <selection activeCell="C2" sqref="C2:C94"/>
    </sheetView>
  </sheetViews>
  <sheetFormatPr defaultRowHeight="14.25" x14ac:dyDescent="0.2"/>
  <cols>
    <col min="1" max="1" width="2.875" bestFit="1" customWidth="1"/>
    <col min="2" max="2" width="42.125" style="16" customWidth="1"/>
    <col min="3" max="3" width="7.125" style="17" bestFit="1" customWidth="1"/>
    <col min="4" max="4" width="12.375" style="17" customWidth="1"/>
    <col min="5" max="5" width="15.25" style="17" customWidth="1"/>
    <col min="6" max="6" width="14.125" style="17" customWidth="1"/>
    <col min="7" max="7" width="27.625" style="17" customWidth="1"/>
    <col min="8" max="8" width="24.125" style="17" customWidth="1"/>
  </cols>
  <sheetData>
    <row r="1" spans="1:8" x14ac:dyDescent="0.2">
      <c r="A1" t="s">
        <v>228</v>
      </c>
      <c r="B1" s="16" t="s">
        <v>19</v>
      </c>
      <c r="C1" s="17" t="s">
        <v>225</v>
      </c>
      <c r="D1" s="17" t="s">
        <v>212</v>
      </c>
      <c r="E1" s="17" t="s">
        <v>211</v>
      </c>
      <c r="F1" s="17" t="s">
        <v>223</v>
      </c>
      <c r="G1" s="17" t="s">
        <v>224</v>
      </c>
      <c r="H1" s="17" t="s">
        <v>213</v>
      </c>
    </row>
    <row r="2" spans="1:8" ht="57" x14ac:dyDescent="0.2">
      <c r="A2">
        <v>1</v>
      </c>
      <c r="B2" s="16" t="s">
        <v>121</v>
      </c>
      <c r="C2" s="17">
        <f>SUM(HospitalEquip[[#This Row],[Lisi Hospital]:[Infectios Desease Hospital]])</f>
        <v>110</v>
      </c>
      <c r="D2" s="17">
        <v>50</v>
      </c>
      <c r="E2" s="17">
        <v>35</v>
      </c>
      <c r="F2" s="17">
        <v>25</v>
      </c>
    </row>
    <row r="3" spans="1:8" ht="42.75" x14ac:dyDescent="0.2">
      <c r="A3">
        <v>2</v>
      </c>
      <c r="B3" s="25" t="s">
        <v>20</v>
      </c>
      <c r="C3" s="17">
        <f>SUM(HospitalEquip[[#This Row],[Lisi Hospital]:[Infectios Desease Hospital]])</f>
        <v>69</v>
      </c>
      <c r="D3" s="17">
        <v>10</v>
      </c>
      <c r="E3" s="17">
        <v>5</v>
      </c>
      <c r="F3" s="17">
        <v>4</v>
      </c>
      <c r="G3" s="17">
        <v>50</v>
      </c>
    </row>
    <row r="4" spans="1:8" ht="28.5" x14ac:dyDescent="0.2">
      <c r="A4">
        <v>3</v>
      </c>
      <c r="B4" s="26" t="s">
        <v>21</v>
      </c>
      <c r="C4" s="17">
        <f>SUM(HospitalEquip[[#This Row],[Lisi Hospital]:[Infectios Desease Hospital]])</f>
        <v>95</v>
      </c>
      <c r="D4" s="17">
        <v>45</v>
      </c>
      <c r="E4" s="17">
        <v>30</v>
      </c>
      <c r="F4" s="17">
        <v>20</v>
      </c>
    </row>
    <row r="5" spans="1:8" ht="42.75" x14ac:dyDescent="0.2">
      <c r="A5">
        <v>4</v>
      </c>
      <c r="B5" s="25" t="s">
        <v>122</v>
      </c>
      <c r="C5" s="17">
        <f>SUM(HospitalEquip[[#This Row],[Lisi Hospital]:[Infectios Desease Hospital]])</f>
        <v>45</v>
      </c>
      <c r="D5" s="17">
        <v>20</v>
      </c>
      <c r="E5" s="17">
        <v>15</v>
      </c>
      <c r="F5" s="17">
        <v>10</v>
      </c>
    </row>
    <row r="6" spans="1:8" ht="42.75" x14ac:dyDescent="0.2">
      <c r="A6">
        <v>5</v>
      </c>
      <c r="B6" s="16" t="s">
        <v>123</v>
      </c>
      <c r="C6" s="17">
        <f>SUM(HospitalEquip[[#This Row],[Lisi Hospital]:[Infectios Desease Hospital]])</f>
        <v>14</v>
      </c>
      <c r="D6" s="17">
        <v>6</v>
      </c>
      <c r="E6" s="17">
        <v>6</v>
      </c>
      <c r="F6" s="17">
        <v>2</v>
      </c>
    </row>
    <row r="7" spans="1:8" ht="28.5" x14ac:dyDescent="0.2">
      <c r="A7">
        <v>6</v>
      </c>
      <c r="B7" s="16" t="s">
        <v>124</v>
      </c>
      <c r="C7" s="17">
        <f>SUM(HospitalEquip[[#This Row],[Lisi Hospital]:[Infectios Desease Hospital]])</f>
        <v>8</v>
      </c>
      <c r="D7" s="17">
        <v>3</v>
      </c>
      <c r="E7" s="17">
        <v>3</v>
      </c>
      <c r="F7" s="17">
        <v>2</v>
      </c>
    </row>
    <row r="8" spans="1:8" ht="28.5" x14ac:dyDescent="0.2">
      <c r="A8">
        <v>7</v>
      </c>
      <c r="B8" s="16" t="s">
        <v>125</v>
      </c>
      <c r="C8" s="17">
        <f>SUM(HospitalEquip[[#This Row],[Lisi Hospital]:[Infectios Desease Hospital]])</f>
        <v>6</v>
      </c>
      <c r="D8" s="17">
        <v>3</v>
      </c>
      <c r="E8" s="17">
        <v>2</v>
      </c>
      <c r="F8" s="17">
        <v>1</v>
      </c>
    </row>
    <row r="9" spans="1:8" ht="99.75" x14ac:dyDescent="0.2">
      <c r="A9">
        <v>8</v>
      </c>
      <c r="B9" s="16" t="s">
        <v>126</v>
      </c>
      <c r="C9" s="17">
        <f>SUM(HospitalEquip[[#This Row],[Lisi Hospital]:[Infectios Desease Hospital]])</f>
        <v>115</v>
      </c>
      <c r="D9" s="17">
        <v>50</v>
      </c>
      <c r="E9" s="17">
        <v>40</v>
      </c>
      <c r="F9" s="17">
        <v>25</v>
      </c>
    </row>
    <row r="10" spans="1:8" ht="57" x14ac:dyDescent="0.2">
      <c r="A10">
        <v>9</v>
      </c>
      <c r="B10" s="16" t="s">
        <v>127</v>
      </c>
      <c r="C10" s="17">
        <f>SUM(HospitalEquip[[#This Row],[Lisi Hospital]:[Infectios Desease Hospital]])</f>
        <v>16</v>
      </c>
      <c r="D10" s="17">
        <v>6</v>
      </c>
      <c r="E10" s="17">
        <v>6</v>
      </c>
      <c r="F10" s="17">
        <v>4</v>
      </c>
    </row>
    <row r="11" spans="1:8" ht="28.5" x14ac:dyDescent="0.2">
      <c r="A11">
        <v>10</v>
      </c>
      <c r="B11" s="16" t="s">
        <v>128</v>
      </c>
      <c r="C11" s="17">
        <f>SUM(HospitalEquip[[#This Row],[Lisi Hospital]:[Infectios Desease Hospital]])</f>
        <v>45</v>
      </c>
      <c r="D11" s="17">
        <v>15</v>
      </c>
      <c r="E11" s="17">
        <v>15</v>
      </c>
      <c r="F11" s="17">
        <v>15</v>
      </c>
    </row>
    <row r="12" spans="1:8" ht="42.75" x14ac:dyDescent="0.2">
      <c r="A12">
        <v>11</v>
      </c>
      <c r="B12" s="16" t="s">
        <v>129</v>
      </c>
      <c r="C12" s="17">
        <f>SUM(HospitalEquip[[#This Row],[Lisi Hospital]:[Infectios Desease Hospital]])</f>
        <v>366</v>
      </c>
      <c r="D12" s="17">
        <v>6</v>
      </c>
      <c r="E12" s="17">
        <v>5</v>
      </c>
      <c r="F12" s="17">
        <v>5</v>
      </c>
      <c r="G12" s="17">
        <v>350</v>
      </c>
    </row>
    <row r="13" spans="1:8" x14ac:dyDescent="0.2">
      <c r="A13">
        <v>12</v>
      </c>
      <c r="B13" s="16" t="s">
        <v>130</v>
      </c>
      <c r="C13" s="17">
        <f>SUM(HospitalEquip[[#This Row],[Lisi Hospital]:[Infectios Desease Hospital]])</f>
        <v>9</v>
      </c>
      <c r="D13" s="17">
        <v>3</v>
      </c>
      <c r="E13" s="17">
        <v>3</v>
      </c>
      <c r="F13" s="17">
        <v>3</v>
      </c>
    </row>
    <row r="14" spans="1:8" ht="57" x14ac:dyDescent="0.2">
      <c r="A14">
        <v>13</v>
      </c>
      <c r="B14" s="16" t="s">
        <v>131</v>
      </c>
      <c r="C14" s="17">
        <f>SUM(HospitalEquip[[#This Row],[Lisi Hospital]:[Infectios Desease Hospital]])</f>
        <v>324</v>
      </c>
      <c r="D14" s="17">
        <v>144</v>
      </c>
      <c r="E14" s="17">
        <v>100</v>
      </c>
      <c r="F14" s="17">
        <v>80</v>
      </c>
    </row>
    <row r="15" spans="1:8" ht="28.5" x14ac:dyDescent="0.2">
      <c r="A15">
        <v>14</v>
      </c>
      <c r="B15" s="16" t="s">
        <v>132</v>
      </c>
      <c r="C15" s="17">
        <f>SUM(HospitalEquip[[#This Row],[Lisi Hospital]:[Infectios Desease Hospital]])</f>
        <v>46</v>
      </c>
      <c r="D15" s="17">
        <v>21</v>
      </c>
      <c r="E15" s="17">
        <v>15</v>
      </c>
      <c r="F15" s="17">
        <v>10</v>
      </c>
    </row>
    <row r="16" spans="1:8" x14ac:dyDescent="0.2">
      <c r="A16">
        <v>15</v>
      </c>
      <c r="B16" s="16" t="s">
        <v>133</v>
      </c>
      <c r="C16" s="17">
        <f>SUM(HospitalEquip[[#This Row],[Lisi Hospital]:[Infectios Desease Hospital]])</f>
        <v>142</v>
      </c>
      <c r="D16" s="17">
        <v>67</v>
      </c>
      <c r="E16" s="17">
        <v>45</v>
      </c>
      <c r="F16" s="17">
        <v>30</v>
      </c>
    </row>
    <row r="17" spans="1:6" ht="42.75" x14ac:dyDescent="0.2">
      <c r="A17">
        <v>16</v>
      </c>
      <c r="B17" s="16" t="s">
        <v>134</v>
      </c>
      <c r="C17" s="17">
        <f>SUM(HospitalEquip[[#This Row],[Lisi Hospital]:[Infectios Desease Hospital]])</f>
        <v>21</v>
      </c>
      <c r="D17" s="17">
        <v>7</v>
      </c>
      <c r="E17" s="17">
        <v>7</v>
      </c>
      <c r="F17" s="17">
        <v>7</v>
      </c>
    </row>
    <row r="18" spans="1:6" ht="42.75" x14ac:dyDescent="0.2">
      <c r="A18">
        <v>17</v>
      </c>
      <c r="B18" s="16" t="s">
        <v>135</v>
      </c>
      <c r="C18" s="17">
        <f>SUM(HospitalEquip[[#This Row],[Lisi Hospital]:[Infectios Desease Hospital]])</f>
        <v>9</v>
      </c>
      <c r="D18" s="17">
        <v>3</v>
      </c>
      <c r="E18" s="17">
        <v>3</v>
      </c>
      <c r="F18" s="17">
        <v>3</v>
      </c>
    </row>
    <row r="19" spans="1:6" x14ac:dyDescent="0.2">
      <c r="A19">
        <v>18</v>
      </c>
      <c r="B19" s="28" t="s">
        <v>229</v>
      </c>
      <c r="C19" s="17">
        <f>SUM(HospitalEquip[[#This Row],[Lisi Hospital]:[Infectios Desease Hospital]])</f>
        <v>6</v>
      </c>
      <c r="D19" s="17">
        <v>2</v>
      </c>
      <c r="E19" s="17">
        <v>2</v>
      </c>
      <c r="F19" s="17">
        <v>2</v>
      </c>
    </row>
    <row r="20" spans="1:6" ht="28.5" x14ac:dyDescent="0.2">
      <c r="A20">
        <v>19</v>
      </c>
      <c r="B20" s="16" t="s">
        <v>136</v>
      </c>
      <c r="C20" s="17">
        <f>SUM(HospitalEquip[[#This Row],[Lisi Hospital]:[Infectios Desease Hospital]])</f>
        <v>9</v>
      </c>
      <c r="D20" s="17">
        <v>3</v>
      </c>
      <c r="E20" s="17">
        <v>3</v>
      </c>
      <c r="F20" s="17">
        <v>3</v>
      </c>
    </row>
    <row r="21" spans="1:6" ht="28.5" x14ac:dyDescent="0.2">
      <c r="A21">
        <v>20</v>
      </c>
      <c r="B21" s="16" t="s">
        <v>137</v>
      </c>
      <c r="C21" s="17">
        <f>SUM(HospitalEquip[[#This Row],[Lisi Hospital]:[Infectios Desease Hospital]])</f>
        <v>17</v>
      </c>
      <c r="D21" s="17">
        <v>7</v>
      </c>
      <c r="E21" s="17">
        <v>5</v>
      </c>
      <c r="F21" s="17">
        <v>5</v>
      </c>
    </row>
    <row r="22" spans="1:6" ht="28.5" x14ac:dyDescent="0.2">
      <c r="A22">
        <v>21</v>
      </c>
      <c r="B22" s="16" t="s">
        <v>138</v>
      </c>
      <c r="C22" s="17">
        <f>SUM(HospitalEquip[[#This Row],[Lisi Hospital]:[Infectios Desease Hospital]])</f>
        <v>12</v>
      </c>
      <c r="D22" s="17">
        <v>4</v>
      </c>
      <c r="E22" s="17">
        <v>4</v>
      </c>
      <c r="F22" s="17">
        <v>4</v>
      </c>
    </row>
    <row r="23" spans="1:6" ht="28.5" x14ac:dyDescent="0.2">
      <c r="A23">
        <v>22</v>
      </c>
      <c r="B23" s="16" t="s">
        <v>139</v>
      </c>
      <c r="C23" s="17">
        <f>SUM(HospitalEquip[[#This Row],[Lisi Hospital]:[Infectios Desease Hospital]])</f>
        <v>8</v>
      </c>
      <c r="D23" s="17">
        <v>4</v>
      </c>
      <c r="E23" s="17">
        <v>2</v>
      </c>
      <c r="F23" s="17">
        <v>2</v>
      </c>
    </row>
    <row r="24" spans="1:6" x14ac:dyDescent="0.2">
      <c r="A24">
        <v>23</v>
      </c>
      <c r="B24" s="16" t="s">
        <v>140</v>
      </c>
      <c r="C24" s="17">
        <f>SUM(HospitalEquip[[#This Row],[Lisi Hospital]:[Infectios Desease Hospital]])</f>
        <v>122</v>
      </c>
      <c r="D24" s="17">
        <v>57</v>
      </c>
      <c r="E24" s="17">
        <v>35</v>
      </c>
      <c r="F24" s="17">
        <v>30</v>
      </c>
    </row>
    <row r="25" spans="1:6" x14ac:dyDescent="0.2">
      <c r="A25">
        <v>24</v>
      </c>
      <c r="B25" s="16" t="s">
        <v>141</v>
      </c>
      <c r="C25" s="17">
        <f>SUM(HospitalEquip[[#This Row],[Lisi Hospital]:[Infectios Desease Hospital]])</f>
        <v>23</v>
      </c>
      <c r="D25" s="17">
        <v>13</v>
      </c>
      <c r="E25" s="17">
        <v>5</v>
      </c>
      <c r="F25" s="17">
        <v>5</v>
      </c>
    </row>
    <row r="26" spans="1:6" ht="28.5" x14ac:dyDescent="0.2">
      <c r="A26">
        <v>25</v>
      </c>
      <c r="B26" s="16" t="s">
        <v>142</v>
      </c>
      <c r="C26" s="17">
        <f>SUM(HospitalEquip[[#This Row],[Lisi Hospital]:[Infectios Desease Hospital]])</f>
        <v>15</v>
      </c>
      <c r="D26" s="17">
        <v>5</v>
      </c>
      <c r="E26" s="17">
        <v>5</v>
      </c>
      <c r="F26" s="17">
        <v>5</v>
      </c>
    </row>
    <row r="27" spans="1:6" x14ac:dyDescent="0.2">
      <c r="A27">
        <v>26</v>
      </c>
      <c r="B27" s="16" t="s">
        <v>143</v>
      </c>
      <c r="C27" s="17">
        <f>SUM(HospitalEquip[[#This Row],[Lisi Hospital]:[Infectios Desease Hospital]])</f>
        <v>30</v>
      </c>
      <c r="D27" s="17">
        <v>10</v>
      </c>
      <c r="E27" s="17">
        <v>10</v>
      </c>
      <c r="F27" s="17">
        <v>10</v>
      </c>
    </row>
    <row r="28" spans="1:6" ht="28.5" x14ac:dyDescent="0.2">
      <c r="A28">
        <v>27</v>
      </c>
      <c r="B28" s="16" t="s">
        <v>144</v>
      </c>
      <c r="C28" s="17">
        <f>SUM(HospitalEquip[[#This Row],[Lisi Hospital]:[Infectios Desease Hospital]])</f>
        <v>6</v>
      </c>
      <c r="D28" s="17">
        <v>2</v>
      </c>
      <c r="E28" s="17">
        <v>2</v>
      </c>
      <c r="F28" s="17">
        <v>2</v>
      </c>
    </row>
    <row r="29" spans="1:6" ht="114" x14ac:dyDescent="0.2">
      <c r="A29">
        <v>28</v>
      </c>
      <c r="B29" s="16" t="s">
        <v>145</v>
      </c>
      <c r="C29" s="17">
        <f>SUM(HospitalEquip[[#This Row],[Lisi Hospital]:[Infectios Desease Hospital]])</f>
        <v>3</v>
      </c>
      <c r="D29" s="17">
        <v>1</v>
      </c>
      <c r="E29" s="17">
        <v>1</v>
      </c>
      <c r="F29" s="17">
        <v>1</v>
      </c>
    </row>
    <row r="30" spans="1:6" ht="71.25" x14ac:dyDescent="0.2">
      <c r="A30">
        <v>29</v>
      </c>
      <c r="B30" s="16" t="s">
        <v>146</v>
      </c>
      <c r="C30" s="17">
        <f>SUM(HospitalEquip[[#This Row],[Lisi Hospital]:[Infectios Desease Hospital]])</f>
        <v>3</v>
      </c>
      <c r="D30" s="17">
        <v>1</v>
      </c>
      <c r="E30" s="17">
        <v>1</v>
      </c>
      <c r="F30" s="17">
        <v>1</v>
      </c>
    </row>
    <row r="31" spans="1:6" ht="99.75" x14ac:dyDescent="0.2">
      <c r="A31">
        <v>30</v>
      </c>
      <c r="B31" s="16" t="s">
        <v>147</v>
      </c>
      <c r="C31" s="17">
        <f>SUM(HospitalEquip[[#This Row],[Lisi Hospital]:[Infectios Desease Hospital]])</f>
        <v>280</v>
      </c>
      <c r="D31" s="17">
        <v>100</v>
      </c>
      <c r="E31" s="17">
        <v>100</v>
      </c>
      <c r="F31" s="17">
        <v>80</v>
      </c>
    </row>
    <row r="32" spans="1:6" x14ac:dyDescent="0.2">
      <c r="A32">
        <v>31</v>
      </c>
      <c r="B32" s="16" t="s">
        <v>148</v>
      </c>
      <c r="C32" s="17">
        <f>SUM(HospitalEquip[[#This Row],[Lisi Hospital]:[Infectios Desease Hospital]])</f>
        <v>5</v>
      </c>
      <c r="D32" s="17">
        <v>2</v>
      </c>
      <c r="E32" s="17">
        <v>2</v>
      </c>
      <c r="F32" s="17">
        <v>1</v>
      </c>
    </row>
    <row r="33" spans="1:8" x14ac:dyDescent="0.2">
      <c r="A33">
        <v>32</v>
      </c>
      <c r="B33" s="16" t="s">
        <v>149</v>
      </c>
      <c r="C33" s="17">
        <f>SUM(HospitalEquip[[#This Row],[Lisi Hospital]:[Infectios Desease Hospital]])</f>
        <v>3</v>
      </c>
      <c r="D33" s="17">
        <v>1</v>
      </c>
      <c r="E33" s="17">
        <v>1</v>
      </c>
      <c r="F33" s="17">
        <v>1</v>
      </c>
    </row>
    <row r="34" spans="1:8" x14ac:dyDescent="0.2">
      <c r="A34">
        <v>33</v>
      </c>
      <c r="B34" s="16" t="s">
        <v>150</v>
      </c>
      <c r="C34" s="17">
        <f>SUM(HospitalEquip[[#This Row],[Lisi Hospital]:[Infectios Desease Hospital]])</f>
        <v>150</v>
      </c>
      <c r="D34" s="17">
        <v>50</v>
      </c>
      <c r="E34" s="17">
        <v>50</v>
      </c>
      <c r="F34" s="17">
        <v>50</v>
      </c>
    </row>
    <row r="35" spans="1:8" x14ac:dyDescent="0.2">
      <c r="A35">
        <v>34</v>
      </c>
      <c r="B35" s="16" t="s">
        <v>151</v>
      </c>
      <c r="C35" s="17">
        <f>SUM(HospitalEquip[[#This Row],[Lisi Hospital]:[Infectios Desease Hospital]])</f>
        <v>3</v>
      </c>
      <c r="D35" s="17">
        <v>1</v>
      </c>
      <c r="E35" s="17">
        <v>1</v>
      </c>
      <c r="F35" s="17">
        <v>1</v>
      </c>
    </row>
    <row r="36" spans="1:8" x14ac:dyDescent="0.2">
      <c r="A36">
        <v>35</v>
      </c>
      <c r="B36" s="28" t="s">
        <v>152</v>
      </c>
      <c r="C36" s="17">
        <f>SUM(HospitalEquip[[#This Row],[Lisi Hospital]:[Infectios Desease Hospital]])</f>
        <v>18</v>
      </c>
      <c r="D36" s="17">
        <v>6</v>
      </c>
      <c r="E36" s="17">
        <v>6</v>
      </c>
      <c r="F36" s="17">
        <v>6</v>
      </c>
    </row>
    <row r="37" spans="1:8" x14ac:dyDescent="0.2">
      <c r="A37">
        <v>36</v>
      </c>
      <c r="B37" s="16" t="s">
        <v>153</v>
      </c>
      <c r="C37" s="17">
        <f>SUM(HospitalEquip[[#This Row],[Lisi Hospital]:[Infectios Desease Hospital]])</f>
        <v>30</v>
      </c>
      <c r="D37" s="17">
        <v>10</v>
      </c>
      <c r="E37" s="17">
        <v>10</v>
      </c>
      <c r="F37" s="17">
        <v>10</v>
      </c>
    </row>
    <row r="38" spans="1:8" ht="28.5" x14ac:dyDescent="0.2">
      <c r="A38">
        <v>37</v>
      </c>
      <c r="B38" s="16" t="s">
        <v>154</v>
      </c>
      <c r="C38" s="17">
        <f>SUM(HospitalEquip[[#This Row],[Lisi Hospital]:[Infectios Desease Hospital]])</f>
        <v>270</v>
      </c>
      <c r="D38" s="17">
        <v>120</v>
      </c>
      <c r="E38" s="17">
        <v>80</v>
      </c>
      <c r="F38" s="17">
        <v>70</v>
      </c>
    </row>
    <row r="39" spans="1:8" x14ac:dyDescent="0.2">
      <c r="B39" s="21" t="s">
        <v>155</v>
      </c>
      <c r="C39" s="22"/>
      <c r="D39" s="22"/>
      <c r="E39" s="22"/>
      <c r="F39" s="22"/>
      <c r="G39" s="22"/>
      <c r="H39" s="22"/>
    </row>
    <row r="40" spans="1:8" ht="57" x14ac:dyDescent="0.2">
      <c r="A40">
        <v>38</v>
      </c>
      <c r="B40" s="16" t="s">
        <v>156</v>
      </c>
      <c r="C40" s="17">
        <f>SUM(HospitalEquip[[#This Row],[Lisi Hospital]:[Infectios Desease Hospital]])</f>
        <v>3</v>
      </c>
      <c r="D40" s="17">
        <v>1</v>
      </c>
      <c r="E40" s="17">
        <v>1</v>
      </c>
      <c r="F40" s="17">
        <v>1</v>
      </c>
    </row>
    <row r="41" spans="1:8" ht="28.5" x14ac:dyDescent="0.2">
      <c r="A41">
        <v>39</v>
      </c>
      <c r="B41" s="25" t="s">
        <v>157</v>
      </c>
      <c r="C41" s="17">
        <f>SUM(HospitalEquip[[#This Row],[Lisi Hospital]:[Infectios Desease Hospital]])</f>
        <v>6</v>
      </c>
      <c r="D41" s="17">
        <v>2</v>
      </c>
      <c r="E41" s="17">
        <v>2</v>
      </c>
      <c r="F41" s="17">
        <v>2</v>
      </c>
    </row>
    <row r="42" spans="1:8" x14ac:dyDescent="0.2">
      <c r="A42">
        <v>40</v>
      </c>
      <c r="B42" s="16" t="s">
        <v>158</v>
      </c>
      <c r="C42" s="17">
        <f>SUM(HospitalEquip[[#This Row],[Lisi Hospital]:[Infectios Desease Hospital]])</f>
        <v>6</v>
      </c>
      <c r="D42" s="17">
        <v>2</v>
      </c>
      <c r="E42" s="17">
        <v>2</v>
      </c>
      <c r="F42" s="17">
        <v>2</v>
      </c>
    </row>
    <row r="43" spans="1:8" ht="28.5" x14ac:dyDescent="0.2">
      <c r="A43">
        <v>41</v>
      </c>
      <c r="B43" s="16" t="s">
        <v>159</v>
      </c>
      <c r="C43" s="17">
        <f>SUM(HospitalEquip[[#This Row],[Lisi Hospital]:[Infectios Desease Hospital]])</f>
        <v>60</v>
      </c>
      <c r="D43" s="17">
        <v>20</v>
      </c>
      <c r="E43" s="17">
        <v>20</v>
      </c>
      <c r="F43" s="17">
        <v>20</v>
      </c>
    </row>
    <row r="44" spans="1:8" x14ac:dyDescent="0.2">
      <c r="A44">
        <v>42</v>
      </c>
      <c r="B44" s="16" t="s">
        <v>160</v>
      </c>
      <c r="C44" s="17">
        <f>SUM(HospitalEquip[[#This Row],[Lisi Hospital]:[Infectios Desease Hospital]])</f>
        <v>6</v>
      </c>
      <c r="D44" s="17">
        <v>2</v>
      </c>
      <c r="E44" s="17">
        <v>2</v>
      </c>
      <c r="F44" s="17">
        <v>2</v>
      </c>
    </row>
    <row r="45" spans="1:8" ht="28.5" x14ac:dyDescent="0.2">
      <c r="A45">
        <v>43</v>
      </c>
      <c r="B45" s="16" t="s">
        <v>161</v>
      </c>
      <c r="C45" s="17">
        <f>SUM(HospitalEquip[[#This Row],[Lisi Hospital]:[Infectios Desease Hospital]])</f>
        <v>15</v>
      </c>
      <c r="D45" s="17">
        <v>5</v>
      </c>
      <c r="E45" s="17">
        <v>5</v>
      </c>
      <c r="F45" s="17">
        <v>5</v>
      </c>
    </row>
    <row r="46" spans="1:8" ht="42.75" x14ac:dyDescent="0.2">
      <c r="A46">
        <v>44</v>
      </c>
      <c r="B46" s="16" t="s">
        <v>162</v>
      </c>
      <c r="C46" s="17">
        <f>SUM(HospitalEquip[[#This Row],[Lisi Hospital]:[Infectios Desease Hospital]])</f>
        <v>9</v>
      </c>
      <c r="D46" s="17">
        <v>3</v>
      </c>
      <c r="E46" s="17">
        <v>3</v>
      </c>
      <c r="F46" s="17">
        <v>3</v>
      </c>
    </row>
    <row r="47" spans="1:8" ht="42.75" x14ac:dyDescent="0.2">
      <c r="A47">
        <v>45</v>
      </c>
      <c r="B47" s="16" t="s">
        <v>163</v>
      </c>
      <c r="C47" s="17">
        <f>SUM(HospitalEquip[[#This Row],[Lisi Hospital]:[Infectios Desease Hospital]])</f>
        <v>9</v>
      </c>
      <c r="D47" s="17">
        <v>3</v>
      </c>
      <c r="E47" s="17">
        <v>3</v>
      </c>
      <c r="F47" s="17">
        <v>3</v>
      </c>
    </row>
    <row r="48" spans="1:8" ht="28.5" x14ac:dyDescent="0.2">
      <c r="A48">
        <v>46</v>
      </c>
      <c r="B48" s="16" t="s">
        <v>164</v>
      </c>
      <c r="C48" s="17">
        <f>SUM(HospitalEquip[[#This Row],[Lisi Hospital]:[Infectios Desease Hospital]])</f>
        <v>3</v>
      </c>
      <c r="D48" s="17">
        <v>1</v>
      </c>
      <c r="E48" s="17">
        <v>1</v>
      </c>
      <c r="F48" s="17">
        <v>1</v>
      </c>
    </row>
    <row r="49" spans="1:8" ht="28.5" x14ac:dyDescent="0.2">
      <c r="A49">
        <v>47</v>
      </c>
      <c r="B49" s="16" t="s">
        <v>165</v>
      </c>
      <c r="C49" s="17">
        <f>SUM(HospitalEquip[[#This Row],[Lisi Hospital]:[Infectios Desease Hospital]])</f>
        <v>15</v>
      </c>
      <c r="D49" s="17">
        <v>5</v>
      </c>
      <c r="E49" s="17">
        <v>5</v>
      </c>
      <c r="F49" s="17">
        <v>5</v>
      </c>
    </row>
    <row r="50" spans="1:8" ht="42.75" x14ac:dyDescent="0.2">
      <c r="A50">
        <v>48</v>
      </c>
      <c r="B50" s="16" t="s">
        <v>166</v>
      </c>
      <c r="C50" s="17">
        <f>SUM(HospitalEquip[[#This Row],[Lisi Hospital]:[Infectios Desease Hospital]])</f>
        <v>3</v>
      </c>
      <c r="D50" s="17">
        <v>1</v>
      </c>
      <c r="E50" s="17">
        <v>1</v>
      </c>
      <c r="F50" s="17">
        <v>1</v>
      </c>
    </row>
    <row r="51" spans="1:8" x14ac:dyDescent="0.2">
      <c r="B51" s="21" t="s">
        <v>167</v>
      </c>
      <c r="C51" s="22"/>
      <c r="D51" s="22"/>
      <c r="E51" s="22"/>
      <c r="F51" s="22"/>
      <c r="G51" s="22"/>
      <c r="H51" s="22"/>
    </row>
    <row r="52" spans="1:8" ht="114" x14ac:dyDescent="0.2">
      <c r="A52">
        <v>49</v>
      </c>
      <c r="B52" s="16" t="s">
        <v>168</v>
      </c>
      <c r="C52" s="17">
        <f>SUM(HospitalEquip[[#This Row],[Lisi Hospital]:[Infectios Desease Hospital]])</f>
        <v>6</v>
      </c>
      <c r="D52" s="17">
        <v>2</v>
      </c>
      <c r="E52" s="17">
        <v>2</v>
      </c>
      <c r="F52" s="17">
        <v>2</v>
      </c>
    </row>
    <row r="53" spans="1:8" ht="57" x14ac:dyDescent="0.2">
      <c r="A53">
        <v>50</v>
      </c>
      <c r="B53" s="16" t="s">
        <v>169</v>
      </c>
      <c r="C53" s="17">
        <f>SUM(HospitalEquip[[#This Row],[Lisi Hospital]:[Infectios Desease Hospital]])</f>
        <v>6</v>
      </c>
      <c r="D53" s="17">
        <v>2</v>
      </c>
      <c r="E53" s="17">
        <v>2</v>
      </c>
      <c r="F53" s="17">
        <v>2</v>
      </c>
    </row>
    <row r="54" spans="1:8" ht="99.75" x14ac:dyDescent="0.2">
      <c r="A54">
        <v>51</v>
      </c>
      <c r="B54" s="16" t="s">
        <v>170</v>
      </c>
      <c r="C54" s="17">
        <f>SUM(HospitalEquip[[#This Row],[Lisi Hospital]:[Infectios Desease Hospital]])</f>
        <v>3</v>
      </c>
      <c r="D54" s="17">
        <v>1</v>
      </c>
      <c r="E54" s="17">
        <v>1</v>
      </c>
      <c r="F54" s="17">
        <v>1</v>
      </c>
    </row>
    <row r="55" spans="1:8" ht="71.25" x14ac:dyDescent="0.2">
      <c r="A55">
        <v>52</v>
      </c>
      <c r="B55" s="16" t="s">
        <v>171</v>
      </c>
      <c r="C55" s="17">
        <f>SUM(HospitalEquip[[#This Row],[Lisi Hospital]:[Infectios Desease Hospital]])</f>
        <v>3</v>
      </c>
      <c r="D55" s="17">
        <v>1</v>
      </c>
      <c r="E55" s="17">
        <v>1</v>
      </c>
      <c r="F55" s="17">
        <v>1</v>
      </c>
    </row>
    <row r="56" spans="1:8" ht="28.5" x14ac:dyDescent="0.2">
      <c r="A56">
        <v>53</v>
      </c>
      <c r="B56" s="16" t="s">
        <v>172</v>
      </c>
      <c r="C56" s="17">
        <f>SUM(HospitalEquip[[#This Row],[Lisi Hospital]:[Infectios Desease Hospital]])</f>
        <v>3</v>
      </c>
      <c r="D56" s="17">
        <v>1</v>
      </c>
      <c r="E56" s="17">
        <v>1</v>
      </c>
      <c r="F56" s="17">
        <v>1</v>
      </c>
    </row>
    <row r="57" spans="1:8" x14ac:dyDescent="0.2">
      <c r="A57">
        <v>54</v>
      </c>
      <c r="B57" s="16" t="s">
        <v>173</v>
      </c>
      <c r="C57" s="17">
        <f>SUM(HospitalEquip[[#This Row],[Lisi Hospital]:[Infectios Desease Hospital]])</f>
        <v>6</v>
      </c>
      <c r="D57" s="17">
        <v>2</v>
      </c>
      <c r="E57" s="17">
        <v>2</v>
      </c>
      <c r="F57" s="17">
        <v>2</v>
      </c>
    </row>
    <row r="58" spans="1:8" x14ac:dyDescent="0.2">
      <c r="A58">
        <v>55</v>
      </c>
      <c r="B58" s="16" t="s">
        <v>174</v>
      </c>
      <c r="C58" s="17">
        <f>SUM(HospitalEquip[[#This Row],[Lisi Hospital]:[Infectios Desease Hospital]])</f>
        <v>6</v>
      </c>
      <c r="D58" s="17">
        <v>2</v>
      </c>
      <c r="E58" s="17">
        <v>2</v>
      </c>
      <c r="F58" s="17">
        <v>2</v>
      </c>
    </row>
    <row r="59" spans="1:8" x14ac:dyDescent="0.2">
      <c r="B59" s="21" t="s">
        <v>175</v>
      </c>
      <c r="C59" s="22"/>
      <c r="D59" s="22"/>
      <c r="E59" s="22"/>
      <c r="F59" s="22"/>
      <c r="G59" s="22"/>
      <c r="H59" s="22"/>
    </row>
    <row r="60" spans="1:8" ht="128.25" x14ac:dyDescent="0.2">
      <c r="A60">
        <v>56</v>
      </c>
      <c r="B60" s="16" t="s">
        <v>176</v>
      </c>
      <c r="C60" s="17">
        <f>SUM(HospitalEquip[[#This Row],[Lisi Hospital]:[Infectios Desease Hospital]])</f>
        <v>3</v>
      </c>
      <c r="D60" s="17">
        <v>1</v>
      </c>
      <c r="E60" s="17">
        <v>1</v>
      </c>
      <c r="F60" s="17">
        <v>1</v>
      </c>
    </row>
    <row r="61" spans="1:8" x14ac:dyDescent="0.2">
      <c r="A61">
        <v>57</v>
      </c>
      <c r="B61" s="16" t="s">
        <v>177</v>
      </c>
      <c r="C61" s="17">
        <f>SUM(HospitalEquip[[#This Row],[Lisi Hospital]:[Infectios Desease Hospital]])</f>
        <v>3</v>
      </c>
      <c r="D61" s="17">
        <v>1</v>
      </c>
      <c r="E61" s="17">
        <v>1</v>
      </c>
      <c r="F61" s="17">
        <v>1</v>
      </c>
    </row>
    <row r="62" spans="1:8" x14ac:dyDescent="0.2">
      <c r="A62">
        <v>58</v>
      </c>
      <c r="B62" s="16" t="s">
        <v>178</v>
      </c>
      <c r="C62" s="17">
        <f>SUM(HospitalEquip[[#This Row],[Lisi Hospital]:[Infectios Desease Hospital]])</f>
        <v>3</v>
      </c>
      <c r="D62" s="17">
        <v>1</v>
      </c>
      <c r="E62" s="17">
        <v>1</v>
      </c>
      <c r="F62" s="17">
        <v>1</v>
      </c>
    </row>
    <row r="63" spans="1:8" x14ac:dyDescent="0.2">
      <c r="B63" s="21" t="s">
        <v>179</v>
      </c>
      <c r="C63" s="22"/>
      <c r="D63" s="22"/>
      <c r="E63" s="22"/>
      <c r="F63" s="22"/>
      <c r="G63" s="22"/>
      <c r="H63" s="22"/>
    </row>
    <row r="64" spans="1:8" ht="57" x14ac:dyDescent="0.2">
      <c r="A64">
        <v>60</v>
      </c>
      <c r="B64" s="16" t="s">
        <v>180</v>
      </c>
      <c r="C64" s="17">
        <f>SUM(HospitalEquip[[#This Row],[Lisi Hospital]:[Infectios Desease Hospital]])</f>
        <v>3</v>
      </c>
      <c r="D64" s="17">
        <v>1</v>
      </c>
      <c r="E64" s="17">
        <v>1</v>
      </c>
      <c r="F64" s="17">
        <v>1</v>
      </c>
    </row>
    <row r="65" spans="1:8" ht="42.75" x14ac:dyDescent="0.2">
      <c r="A65">
        <v>61</v>
      </c>
      <c r="B65" s="16" t="s">
        <v>181</v>
      </c>
      <c r="C65" s="17">
        <f>SUM(HospitalEquip[[#This Row],[Lisi Hospital]:[Infectios Desease Hospital]])</f>
        <v>3</v>
      </c>
      <c r="D65" s="17">
        <v>1</v>
      </c>
      <c r="E65" s="17">
        <v>1</v>
      </c>
      <c r="F65" s="17">
        <v>1</v>
      </c>
    </row>
    <row r="66" spans="1:8" ht="28.5" x14ac:dyDescent="0.2">
      <c r="A66">
        <v>62</v>
      </c>
      <c r="B66" s="16" t="s">
        <v>182</v>
      </c>
      <c r="C66" s="17">
        <f>SUM(HospitalEquip[[#This Row],[Lisi Hospital]:[Infectios Desease Hospital]])</f>
        <v>3</v>
      </c>
      <c r="D66" s="17">
        <v>1</v>
      </c>
      <c r="E66" s="17">
        <v>1</v>
      </c>
      <c r="F66" s="17">
        <v>1</v>
      </c>
    </row>
    <row r="67" spans="1:8" x14ac:dyDescent="0.2">
      <c r="A67">
        <v>63</v>
      </c>
      <c r="B67" s="16" t="s">
        <v>183</v>
      </c>
      <c r="C67" s="17">
        <f>SUM(HospitalEquip[[#This Row],[Lisi Hospital]:[Infectios Desease Hospital]])</f>
        <v>3</v>
      </c>
      <c r="D67" s="17">
        <v>1</v>
      </c>
      <c r="E67" s="17">
        <v>1</v>
      </c>
      <c r="F67" s="17">
        <v>1</v>
      </c>
    </row>
    <row r="68" spans="1:8" x14ac:dyDescent="0.2">
      <c r="A68">
        <v>64</v>
      </c>
      <c r="B68" s="16" t="s">
        <v>184</v>
      </c>
      <c r="C68" s="17">
        <f>SUM(HospitalEquip[[#This Row],[Lisi Hospital]:[Infectios Desease Hospital]])</f>
        <v>3</v>
      </c>
      <c r="D68" s="17">
        <v>1</v>
      </c>
      <c r="E68" s="17">
        <v>1</v>
      </c>
      <c r="F68" s="17">
        <v>1</v>
      </c>
    </row>
    <row r="69" spans="1:8" x14ac:dyDescent="0.2">
      <c r="A69">
        <v>65</v>
      </c>
      <c r="B69" s="16" t="s">
        <v>185</v>
      </c>
      <c r="C69" s="17">
        <f>SUM(HospitalEquip[[#This Row],[Lisi Hospital]:[Infectios Desease Hospital]])</f>
        <v>3</v>
      </c>
      <c r="D69" s="17">
        <v>1</v>
      </c>
      <c r="E69" s="17">
        <v>1</v>
      </c>
      <c r="F69" s="17">
        <v>1</v>
      </c>
    </row>
    <row r="70" spans="1:8" x14ac:dyDescent="0.2">
      <c r="A70">
        <v>66</v>
      </c>
      <c r="B70" s="16" t="s">
        <v>186</v>
      </c>
      <c r="C70" s="17">
        <f>SUM(HospitalEquip[[#This Row],[Lisi Hospital]:[Infectios Desease Hospital]])</f>
        <v>3</v>
      </c>
      <c r="D70" s="17">
        <v>1</v>
      </c>
      <c r="E70" s="17">
        <v>1</v>
      </c>
      <c r="F70" s="17">
        <v>1</v>
      </c>
    </row>
    <row r="71" spans="1:8" ht="28.5" x14ac:dyDescent="0.2">
      <c r="A71">
        <v>67</v>
      </c>
      <c r="B71" s="16" t="s">
        <v>187</v>
      </c>
      <c r="C71" s="17">
        <f>SUM(HospitalEquip[[#This Row],[Lisi Hospital]:[Infectios Desease Hospital]])</f>
        <v>3</v>
      </c>
      <c r="D71" s="17">
        <v>1</v>
      </c>
      <c r="E71" s="17">
        <v>1</v>
      </c>
      <c r="F71" s="17">
        <v>1</v>
      </c>
    </row>
    <row r="72" spans="1:8" x14ac:dyDescent="0.2">
      <c r="A72">
        <v>68</v>
      </c>
      <c r="B72" s="16" t="s">
        <v>188</v>
      </c>
      <c r="C72" s="17">
        <f>SUM(HospitalEquip[[#This Row],[Lisi Hospital]:[Infectios Desease Hospital]])</f>
        <v>3</v>
      </c>
      <c r="D72" s="17">
        <v>1</v>
      </c>
      <c r="E72" s="17">
        <v>1</v>
      </c>
      <c r="F72" s="17">
        <v>1</v>
      </c>
    </row>
    <row r="73" spans="1:8" x14ac:dyDescent="0.2">
      <c r="A73">
        <v>69</v>
      </c>
      <c r="B73" s="28" t="s">
        <v>189</v>
      </c>
      <c r="C73" s="17">
        <f>SUM(HospitalEquip[[#This Row],[Lisi Hospital]:[Infectios Desease Hospital]])</f>
        <v>3</v>
      </c>
      <c r="D73" s="17">
        <v>1</v>
      </c>
      <c r="E73" s="17">
        <v>1</v>
      </c>
      <c r="F73" s="17">
        <v>1</v>
      </c>
    </row>
    <row r="74" spans="1:8" x14ac:dyDescent="0.2">
      <c r="B74" s="21" t="s">
        <v>190</v>
      </c>
      <c r="C74" s="22"/>
      <c r="D74" s="22"/>
      <c r="E74" s="22"/>
      <c r="F74" s="22"/>
      <c r="G74" s="22"/>
      <c r="H74" s="22"/>
    </row>
    <row r="75" spans="1:8" x14ac:dyDescent="0.2">
      <c r="A75">
        <v>70</v>
      </c>
      <c r="B75" s="16" t="s">
        <v>191</v>
      </c>
      <c r="C75" s="17">
        <f>SUM(HospitalEquip[[#This Row],[Lisi Hospital]:[Infectios Desease Hospital]])</f>
        <v>350</v>
      </c>
      <c r="D75" s="17">
        <v>150</v>
      </c>
      <c r="E75" s="17">
        <v>120</v>
      </c>
      <c r="F75" s="17">
        <v>80</v>
      </c>
    </row>
    <row r="76" spans="1:8" x14ac:dyDescent="0.2">
      <c r="A76">
        <v>71</v>
      </c>
      <c r="B76" s="16" t="s">
        <v>192</v>
      </c>
      <c r="C76" s="17">
        <f>SUM(HospitalEquip[[#This Row],[Lisi Hospital]:[Infectios Desease Hospital]])</f>
        <v>80</v>
      </c>
      <c r="D76" s="17">
        <v>30</v>
      </c>
      <c r="E76" s="17">
        <v>30</v>
      </c>
      <c r="F76" s="17">
        <v>20</v>
      </c>
    </row>
    <row r="77" spans="1:8" x14ac:dyDescent="0.2">
      <c r="A77">
        <v>72</v>
      </c>
      <c r="B77" s="16" t="s">
        <v>193</v>
      </c>
      <c r="C77" s="17">
        <f>SUM(HospitalEquip[[#This Row],[Lisi Hospital]:[Infectios Desease Hospital]])</f>
        <v>65</v>
      </c>
      <c r="D77" s="17">
        <v>20</v>
      </c>
      <c r="E77" s="17">
        <v>20</v>
      </c>
      <c r="F77" s="17">
        <v>25</v>
      </c>
    </row>
    <row r="78" spans="1:8" ht="42.75" x14ac:dyDescent="0.2">
      <c r="A78">
        <v>73</v>
      </c>
      <c r="B78" s="25" t="s">
        <v>194</v>
      </c>
      <c r="C78" s="17">
        <f>SUM(HospitalEquip[[#This Row],[Lisi Hospital]:[Infectios Desease Hospital]])</f>
        <v>25</v>
      </c>
      <c r="D78" s="17">
        <v>10</v>
      </c>
      <c r="E78" s="17">
        <v>10</v>
      </c>
      <c r="F78" s="17">
        <v>5</v>
      </c>
    </row>
    <row r="79" spans="1:8" x14ac:dyDescent="0.2">
      <c r="A79">
        <v>74</v>
      </c>
      <c r="B79" s="16" t="s">
        <v>195</v>
      </c>
      <c r="C79" s="17">
        <f>SUM(HospitalEquip[[#This Row],[Lisi Hospital]:[Infectios Desease Hospital]])</f>
        <v>30</v>
      </c>
      <c r="D79" s="17">
        <v>10</v>
      </c>
      <c r="E79" s="17">
        <v>10</v>
      </c>
      <c r="F79" s="17">
        <v>10</v>
      </c>
    </row>
    <row r="80" spans="1:8" ht="99.75" x14ac:dyDescent="0.2">
      <c r="A80">
        <v>75</v>
      </c>
      <c r="B80" s="16" t="s">
        <v>196</v>
      </c>
      <c r="C80" s="17">
        <f>SUM(HospitalEquip[[#This Row],[Lisi Hospital]:[Infectios Desease Hospital]])</f>
        <v>50</v>
      </c>
      <c r="D80" s="17">
        <v>25</v>
      </c>
      <c r="E80" s="17">
        <v>15</v>
      </c>
      <c r="F80" s="17">
        <v>10</v>
      </c>
    </row>
    <row r="81" spans="1:8" ht="42.75" x14ac:dyDescent="0.2">
      <c r="A81">
        <v>76</v>
      </c>
      <c r="B81" s="16" t="s">
        <v>197</v>
      </c>
      <c r="C81" s="17">
        <f>SUM(HospitalEquip[[#This Row],[Lisi Hospital]:[Infectios Desease Hospital]])</f>
        <v>140</v>
      </c>
      <c r="D81" s="17">
        <v>50</v>
      </c>
      <c r="E81" s="17">
        <v>50</v>
      </c>
      <c r="F81" s="17">
        <v>40</v>
      </c>
    </row>
    <row r="82" spans="1:8" x14ac:dyDescent="0.2">
      <c r="A82">
        <v>77</v>
      </c>
      <c r="B82" s="16" t="s">
        <v>198</v>
      </c>
      <c r="C82" s="17">
        <f>SUM(HospitalEquip[[#This Row],[Lisi Hospital]:[Infectios Desease Hospital]])</f>
        <v>6</v>
      </c>
      <c r="D82" s="17">
        <v>2</v>
      </c>
      <c r="E82" s="17">
        <v>2</v>
      </c>
      <c r="F82" s="17">
        <v>2</v>
      </c>
    </row>
    <row r="83" spans="1:8" ht="99.75" x14ac:dyDescent="0.2">
      <c r="A83">
        <v>78</v>
      </c>
      <c r="B83" s="16" t="s">
        <v>199</v>
      </c>
      <c r="C83" s="17">
        <f>SUM(HospitalEquip[[#This Row],[Lisi Hospital]:[Infectios Desease Hospital]])</f>
        <v>12</v>
      </c>
      <c r="D83" s="17">
        <v>4</v>
      </c>
      <c r="E83" s="17">
        <v>4</v>
      </c>
      <c r="F83" s="17">
        <v>4</v>
      </c>
    </row>
    <row r="84" spans="1:8" ht="28.5" x14ac:dyDescent="0.2">
      <c r="A84">
        <v>79</v>
      </c>
      <c r="B84" s="16" t="s">
        <v>200</v>
      </c>
      <c r="C84" s="17">
        <f>SUM(HospitalEquip[[#This Row],[Lisi Hospital]:[Infectios Desease Hospital]])</f>
        <v>3</v>
      </c>
      <c r="D84" s="17">
        <v>1</v>
      </c>
      <c r="E84" s="17">
        <v>1</v>
      </c>
      <c r="F84" s="17">
        <v>1</v>
      </c>
    </row>
    <row r="85" spans="1:8" ht="28.5" x14ac:dyDescent="0.2">
      <c r="A85">
        <v>80</v>
      </c>
      <c r="B85" s="16" t="s">
        <v>201</v>
      </c>
      <c r="C85" s="17">
        <f>SUM(HospitalEquip[[#This Row],[Lisi Hospital]:[Infectios Desease Hospital]])</f>
        <v>3</v>
      </c>
      <c r="D85" s="17">
        <v>1</v>
      </c>
      <c r="E85" s="17">
        <v>1</v>
      </c>
      <c r="F85" s="17">
        <v>1</v>
      </c>
    </row>
    <row r="86" spans="1:8" ht="28.5" x14ac:dyDescent="0.2">
      <c r="A86">
        <v>81</v>
      </c>
      <c r="B86" s="16" t="s">
        <v>202</v>
      </c>
      <c r="C86" s="17">
        <f>SUM(HospitalEquip[[#This Row],[Lisi Hospital]:[Infectios Desease Hospital]])</f>
        <v>6</v>
      </c>
      <c r="D86" s="17">
        <v>2</v>
      </c>
      <c r="E86" s="17">
        <v>2</v>
      </c>
      <c r="F86" s="17">
        <v>2</v>
      </c>
    </row>
    <row r="87" spans="1:8" ht="28.5" x14ac:dyDescent="0.2">
      <c r="A87">
        <v>82</v>
      </c>
      <c r="B87" s="16" t="s">
        <v>203</v>
      </c>
      <c r="C87" s="17">
        <f>SUM(HospitalEquip[[#This Row],[Lisi Hospital]:[Infectios Desease Hospital]])</f>
        <v>6</v>
      </c>
      <c r="D87" s="17">
        <v>2</v>
      </c>
      <c r="E87" s="17">
        <v>2</v>
      </c>
      <c r="F87" s="17">
        <v>2</v>
      </c>
    </row>
    <row r="88" spans="1:8" x14ac:dyDescent="0.2">
      <c r="B88" s="21" t="s">
        <v>204</v>
      </c>
      <c r="C88" s="22"/>
      <c r="D88" s="22"/>
      <c r="E88" s="22"/>
      <c r="F88" s="22"/>
      <c r="G88" s="22"/>
      <c r="H88" s="22"/>
    </row>
    <row r="89" spans="1:8" ht="57" x14ac:dyDescent="0.2">
      <c r="A89">
        <v>83</v>
      </c>
      <c r="B89" s="16" t="s">
        <v>205</v>
      </c>
      <c r="C89" s="17">
        <f>SUM(HospitalEquip[[#This Row],[Lisi Hospital]:[Infectios Desease Hospital]])</f>
        <v>5</v>
      </c>
      <c r="D89" s="17">
        <v>2</v>
      </c>
      <c r="E89" s="17">
        <v>2</v>
      </c>
      <c r="F89" s="17">
        <v>1</v>
      </c>
    </row>
    <row r="90" spans="1:8" ht="42.75" x14ac:dyDescent="0.2">
      <c r="A90">
        <v>84</v>
      </c>
      <c r="B90" s="16" t="s">
        <v>206</v>
      </c>
      <c r="C90" s="17">
        <f>SUM(HospitalEquip[[#This Row],[Lisi Hospital]:[Infectios Desease Hospital]])</f>
        <v>4</v>
      </c>
      <c r="D90" s="17">
        <v>1</v>
      </c>
      <c r="E90" s="17">
        <v>1</v>
      </c>
      <c r="F90" s="17">
        <v>2</v>
      </c>
    </row>
    <row r="91" spans="1:8" ht="71.25" x14ac:dyDescent="0.2">
      <c r="A91">
        <v>85</v>
      </c>
      <c r="B91" s="16" t="s">
        <v>207</v>
      </c>
      <c r="C91" s="17">
        <f>SUM(HospitalEquip[[#This Row],[Lisi Hospital]:[Infectios Desease Hospital]])</f>
        <v>14</v>
      </c>
      <c r="D91" s="17">
        <v>2</v>
      </c>
      <c r="E91" s="17">
        <v>2</v>
      </c>
      <c r="F91" s="17">
        <v>10</v>
      </c>
    </row>
    <row r="92" spans="1:8" ht="28.5" x14ac:dyDescent="0.2">
      <c r="A92">
        <v>86</v>
      </c>
      <c r="B92" s="16" t="s">
        <v>208</v>
      </c>
      <c r="C92" s="17">
        <f>SUM(HospitalEquip[[#This Row],[Lisi Hospital]:[Infectios Desease Hospital]])</f>
        <v>7</v>
      </c>
      <c r="D92" s="17">
        <v>3</v>
      </c>
      <c r="E92" s="17">
        <v>3</v>
      </c>
      <c r="F92" s="17">
        <v>1</v>
      </c>
    </row>
    <row r="93" spans="1:8" x14ac:dyDescent="0.2">
      <c r="A93">
        <v>87</v>
      </c>
      <c r="B93" s="16" t="s">
        <v>209</v>
      </c>
      <c r="C93" s="17">
        <f>SUM(HospitalEquip[[#This Row],[Lisi Hospital]:[Infectios Desease Hospital]])</f>
        <v>5</v>
      </c>
      <c r="D93" s="17">
        <v>1</v>
      </c>
      <c r="E93" s="17">
        <v>1</v>
      </c>
      <c r="F93" s="17">
        <v>3</v>
      </c>
    </row>
    <row r="94" spans="1:8" ht="42.75" x14ac:dyDescent="0.2">
      <c r="A94">
        <v>88</v>
      </c>
      <c r="B94" s="16" t="s">
        <v>210</v>
      </c>
      <c r="C94" s="17">
        <f>SUM(HospitalEquip[[#This Row],[Lisi Hospital]:[Infectios Desease Hospital]])</f>
        <v>6</v>
      </c>
      <c r="D94" s="17">
        <v>2</v>
      </c>
      <c r="E94" s="17">
        <v>2</v>
      </c>
      <c r="F94" s="17">
        <v>2</v>
      </c>
    </row>
    <row r="96" spans="1:8" x14ac:dyDescent="0.2">
      <c r="B96" s="21" t="s">
        <v>214</v>
      </c>
      <c r="C96" s="22"/>
      <c r="D96" s="22"/>
      <c r="E96" s="22"/>
      <c r="F96" s="22"/>
      <c r="G96" s="22"/>
      <c r="H96" s="22"/>
    </row>
    <row r="97" spans="1:8" x14ac:dyDescent="0.2">
      <c r="A97">
        <v>89</v>
      </c>
      <c r="B97" s="25" t="s">
        <v>215</v>
      </c>
      <c r="C97" s="17">
        <v>350</v>
      </c>
      <c r="G97" s="17">
        <v>350</v>
      </c>
    </row>
    <row r="98" spans="1:8" x14ac:dyDescent="0.2">
      <c r="A98">
        <v>90</v>
      </c>
      <c r="B98" s="27" t="s">
        <v>216</v>
      </c>
      <c r="C98" s="17">
        <v>90</v>
      </c>
      <c r="G98" s="17">
        <v>90</v>
      </c>
    </row>
    <row r="99" spans="1:8" x14ac:dyDescent="0.2">
      <c r="A99">
        <v>91</v>
      </c>
      <c r="B99" s="25" t="s">
        <v>217</v>
      </c>
      <c r="C99" s="17">
        <v>20</v>
      </c>
      <c r="G99" s="17">
        <v>20</v>
      </c>
    </row>
    <row r="100" spans="1:8" x14ac:dyDescent="0.2">
      <c r="A100">
        <v>92</v>
      </c>
      <c r="B100" s="25" t="s">
        <v>218</v>
      </c>
      <c r="C100" s="17">
        <v>20</v>
      </c>
      <c r="G100" s="17">
        <v>20</v>
      </c>
    </row>
    <row r="101" spans="1:8" x14ac:dyDescent="0.2">
      <c r="A101">
        <v>93</v>
      </c>
      <c r="B101" s="25" t="s">
        <v>219</v>
      </c>
      <c r="C101" s="17">
        <v>700</v>
      </c>
      <c r="G101" s="17">
        <v>700</v>
      </c>
    </row>
    <row r="102" spans="1:8" x14ac:dyDescent="0.2">
      <c r="A102">
        <v>94</v>
      </c>
      <c r="B102" s="25" t="s">
        <v>220</v>
      </c>
      <c r="C102" s="17">
        <v>4</v>
      </c>
      <c r="G102" s="17">
        <v>4</v>
      </c>
    </row>
    <row r="103" spans="1:8" x14ac:dyDescent="0.2">
      <c r="A103">
        <v>95</v>
      </c>
      <c r="B103" s="25" t="s">
        <v>221</v>
      </c>
      <c r="C103" s="17">
        <v>15</v>
      </c>
      <c r="G103" s="17">
        <v>15</v>
      </c>
    </row>
    <row r="104" spans="1:8" x14ac:dyDescent="0.2">
      <c r="A104">
        <v>96</v>
      </c>
      <c r="B104" s="25" t="s">
        <v>222</v>
      </c>
      <c r="C104" s="17">
        <v>1500</v>
      </c>
      <c r="G104" s="17">
        <v>1500</v>
      </c>
    </row>
    <row r="105" spans="1:8" ht="28.5" x14ac:dyDescent="0.2">
      <c r="A105">
        <v>97</v>
      </c>
      <c r="B105" s="16" t="s">
        <v>118</v>
      </c>
      <c r="C105" s="17">
        <v>1</v>
      </c>
      <c r="H105" s="17">
        <v>1</v>
      </c>
    </row>
    <row r="106" spans="1:8" ht="42.75" x14ac:dyDescent="0.2">
      <c r="A106">
        <v>98</v>
      </c>
      <c r="B106" s="16" t="s">
        <v>119</v>
      </c>
      <c r="C106" s="17">
        <v>1</v>
      </c>
      <c r="H106" s="17">
        <v>1</v>
      </c>
    </row>
    <row r="107" spans="1:8" x14ac:dyDescent="0.2">
      <c r="A107">
        <v>99</v>
      </c>
      <c r="B107" s="16" t="s">
        <v>120</v>
      </c>
      <c r="C107" s="17">
        <v>1</v>
      </c>
      <c r="H107" s="17">
        <v>1</v>
      </c>
    </row>
  </sheetData>
  <hyperlinks>
    <hyperlink ref="B3" location="Specs!A10" display="Pulmonary Ventilator: portable  (pediatric and adult) with oxygen tank  different breathing regimes."/>
    <hyperlink ref="B4" location="Specs!A6" display="basic patient monitor system: (ECG, Resp, HR,  NIBP,Temp, SpO2,)  with touch screen. "/>
    <hyperlink ref="B97" location="Specs!A5" display="Portable ECG 12 lead"/>
    <hyperlink ref="B99" location="Specs!A6" display="patient monitor for vital signs"/>
    <hyperlink ref="B100" location="Specs!A7" display="portable oxygen concentrator"/>
    <hyperlink ref="B101" location="Specs!A8" display="Pulse oximeters"/>
    <hyperlink ref="B41" location="Specs!A10" display="ventilator: portable  (pediatric and adult) with oxygen tank  different breathing regimes."/>
    <hyperlink ref="B78" location="Specs!A11" display="Defibrillator Biphasic 360 Joules, Adult and Pediatric Multiple Electrodes, Cardio Version, Self-Test Diagnosis. "/>
    <hyperlink ref="B98" location="Specs!A15" display="portable oxygen generation system (pogs)"/>
    <hyperlink ref="B103" location="Specs!A18" display="isolation patient transportation capsule "/>
    <hyperlink ref="B102" location="Specs!A17" display="Field Hospital tent sets for bioisolation patients"/>
    <hyperlink ref="B104" location="Specs!A20" display="Bone Catheter for adults and pediatric patients"/>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abSelected="1" topLeftCell="A52" workbookViewId="0">
      <selection activeCell="A62" sqref="A62"/>
    </sheetView>
  </sheetViews>
  <sheetFormatPr defaultRowHeight="14.25" x14ac:dyDescent="0.2"/>
  <cols>
    <col min="1" max="1" width="88.5" bestFit="1" customWidth="1"/>
    <col min="2" max="2" width="10.25" bestFit="1" customWidth="1"/>
  </cols>
  <sheetData>
    <row r="1" spans="1:3" ht="15" x14ac:dyDescent="0.25">
      <c r="A1" s="5"/>
    </row>
    <row r="2" spans="1:3" ht="15" x14ac:dyDescent="0.25">
      <c r="A2" s="6" t="s">
        <v>107</v>
      </c>
      <c r="B2" s="12" t="s">
        <v>117</v>
      </c>
      <c r="C2" t="s">
        <v>230</v>
      </c>
    </row>
    <row r="3" spans="1:3" ht="15" x14ac:dyDescent="0.25">
      <c r="A3" s="4" t="s">
        <v>108</v>
      </c>
      <c r="B3" s="13"/>
    </row>
    <row r="4" spans="1:3" ht="15" x14ac:dyDescent="0.25">
      <c r="A4" s="7" t="s">
        <v>109</v>
      </c>
      <c r="B4" s="14">
        <v>250000</v>
      </c>
      <c r="C4">
        <v>20000</v>
      </c>
    </row>
    <row r="5" spans="1:3" ht="15" x14ac:dyDescent="0.25">
      <c r="A5" s="7" t="s">
        <v>110</v>
      </c>
      <c r="B5" s="14">
        <v>600</v>
      </c>
      <c r="C5">
        <v>80</v>
      </c>
    </row>
    <row r="6" spans="1:3" ht="15" x14ac:dyDescent="0.25">
      <c r="A6" s="7" t="s">
        <v>111</v>
      </c>
      <c r="B6" s="14">
        <v>150</v>
      </c>
      <c r="C6">
        <v>20</v>
      </c>
    </row>
    <row r="7" spans="1:3" ht="15" x14ac:dyDescent="0.25">
      <c r="A7" s="8" t="s">
        <v>24</v>
      </c>
      <c r="B7" s="15">
        <v>500</v>
      </c>
      <c r="C7">
        <v>80</v>
      </c>
    </row>
    <row r="8" spans="1:3" ht="15" x14ac:dyDescent="0.25">
      <c r="A8" s="9" t="s">
        <v>25</v>
      </c>
      <c r="B8" s="15">
        <v>200</v>
      </c>
      <c r="C8">
        <v>10</v>
      </c>
    </row>
    <row r="9" spans="1:3" ht="15" x14ac:dyDescent="0.25">
      <c r="A9" s="9" t="s">
        <v>26</v>
      </c>
      <c r="B9" s="15">
        <v>200</v>
      </c>
    </row>
    <row r="10" spans="1:3" ht="15" x14ac:dyDescent="0.25">
      <c r="A10" s="7" t="s">
        <v>27</v>
      </c>
      <c r="B10" s="15">
        <v>400</v>
      </c>
      <c r="C10">
        <v>10</v>
      </c>
    </row>
    <row r="11" spans="1:3" ht="15" x14ac:dyDescent="0.25">
      <c r="A11" s="7" t="s">
        <v>28</v>
      </c>
      <c r="B11" s="15">
        <v>100</v>
      </c>
      <c r="C11">
        <v>40</v>
      </c>
    </row>
    <row r="12" spans="1:3" ht="15" x14ac:dyDescent="0.25">
      <c r="A12" s="7" t="s">
        <v>29</v>
      </c>
      <c r="B12" s="15">
        <v>200</v>
      </c>
    </row>
    <row r="13" spans="1:3" ht="15" x14ac:dyDescent="0.25">
      <c r="A13" s="7" t="s">
        <v>30</v>
      </c>
      <c r="B13" s="15">
        <v>700</v>
      </c>
    </row>
    <row r="14" spans="1:3" ht="15" x14ac:dyDescent="0.25">
      <c r="A14" s="9" t="s">
        <v>31</v>
      </c>
      <c r="B14" s="15">
        <v>1060</v>
      </c>
      <c r="C14">
        <v>40</v>
      </c>
    </row>
    <row r="15" spans="1:3" ht="15" x14ac:dyDescent="0.25">
      <c r="A15" s="9" t="s">
        <v>32</v>
      </c>
      <c r="B15" s="15">
        <v>130</v>
      </c>
      <c r="C15">
        <v>15</v>
      </c>
    </row>
    <row r="16" spans="1:3" ht="15" x14ac:dyDescent="0.25">
      <c r="A16" s="9" t="s">
        <v>33</v>
      </c>
      <c r="B16" s="15">
        <v>130</v>
      </c>
      <c r="C16">
        <v>8</v>
      </c>
    </row>
    <row r="17" spans="1:3" ht="15" x14ac:dyDescent="0.25">
      <c r="A17" s="9" t="s">
        <v>34</v>
      </c>
      <c r="B17" s="15">
        <v>70</v>
      </c>
      <c r="C17">
        <v>50</v>
      </c>
    </row>
    <row r="18" spans="1:3" ht="15" x14ac:dyDescent="0.25">
      <c r="A18" s="9" t="s">
        <v>35</v>
      </c>
      <c r="B18" s="15">
        <v>140</v>
      </c>
      <c r="C18">
        <v>3</v>
      </c>
    </row>
    <row r="19" spans="1:3" ht="15" x14ac:dyDescent="0.25">
      <c r="A19" s="9" t="s">
        <v>36</v>
      </c>
      <c r="B19" s="15">
        <v>180</v>
      </c>
      <c r="C19">
        <v>4</v>
      </c>
    </row>
    <row r="20" spans="1:3" ht="15" x14ac:dyDescent="0.25">
      <c r="A20" s="9" t="s">
        <v>37</v>
      </c>
      <c r="B20" s="15">
        <v>180</v>
      </c>
      <c r="C20">
        <v>10</v>
      </c>
    </row>
    <row r="21" spans="1:3" ht="15" x14ac:dyDescent="0.25">
      <c r="A21" s="9" t="s">
        <v>38</v>
      </c>
      <c r="B21" s="15">
        <v>70</v>
      </c>
      <c r="C21">
        <v>5</v>
      </c>
    </row>
    <row r="22" spans="1:3" ht="15" x14ac:dyDescent="0.25">
      <c r="A22" s="9" t="s">
        <v>39</v>
      </c>
      <c r="B22" s="15">
        <v>430</v>
      </c>
      <c r="C22">
        <v>3</v>
      </c>
    </row>
    <row r="23" spans="1:3" ht="15" x14ac:dyDescent="0.25">
      <c r="A23" s="9" t="s">
        <v>40</v>
      </c>
      <c r="B23" s="15">
        <v>1060</v>
      </c>
      <c r="C23">
        <v>6</v>
      </c>
    </row>
    <row r="24" spans="1:3" ht="15" x14ac:dyDescent="0.25">
      <c r="A24" s="9" t="s">
        <v>41</v>
      </c>
      <c r="B24" s="15">
        <v>200</v>
      </c>
      <c r="C24">
        <v>20</v>
      </c>
    </row>
    <row r="25" spans="1:3" ht="15" x14ac:dyDescent="0.25">
      <c r="A25" s="9" t="s">
        <v>42</v>
      </c>
      <c r="B25" s="15">
        <v>270</v>
      </c>
    </row>
    <row r="26" spans="1:3" ht="15" x14ac:dyDescent="0.25">
      <c r="A26" s="9" t="s">
        <v>43</v>
      </c>
      <c r="B26" s="15">
        <v>1</v>
      </c>
    </row>
    <row r="27" spans="1:3" ht="15" x14ac:dyDescent="0.25">
      <c r="A27" s="10" t="s">
        <v>44</v>
      </c>
      <c r="B27" s="15">
        <v>1000</v>
      </c>
    </row>
    <row r="28" spans="1:3" ht="15" x14ac:dyDescent="0.25">
      <c r="A28" s="10" t="s">
        <v>45</v>
      </c>
      <c r="B28" s="15">
        <v>350</v>
      </c>
    </row>
    <row r="29" spans="1:3" ht="15" x14ac:dyDescent="0.25">
      <c r="A29" s="7" t="s">
        <v>46</v>
      </c>
      <c r="B29" s="15">
        <v>1000</v>
      </c>
    </row>
    <row r="30" spans="1:3" ht="15" x14ac:dyDescent="0.25">
      <c r="A30" s="7" t="s">
        <v>47</v>
      </c>
      <c r="B30" s="15">
        <v>50</v>
      </c>
    </row>
    <row r="31" spans="1:3" ht="15" x14ac:dyDescent="0.25">
      <c r="A31" s="7" t="s">
        <v>48</v>
      </c>
      <c r="B31" s="15">
        <v>550</v>
      </c>
    </row>
    <row r="32" spans="1:3" ht="15" x14ac:dyDescent="0.25">
      <c r="A32" s="10" t="s">
        <v>49</v>
      </c>
      <c r="B32" s="15">
        <v>204</v>
      </c>
      <c r="C32" t="s">
        <v>231</v>
      </c>
    </row>
    <row r="33" spans="1:3" ht="15" x14ac:dyDescent="0.25">
      <c r="A33" s="10" t="s">
        <v>50</v>
      </c>
      <c r="B33" s="15">
        <v>32</v>
      </c>
      <c r="C33" t="s">
        <v>231</v>
      </c>
    </row>
    <row r="34" spans="1:3" ht="15" x14ac:dyDescent="0.25">
      <c r="A34" s="10" t="s">
        <v>51</v>
      </c>
      <c r="B34" s="15">
        <v>32</v>
      </c>
      <c r="C34" t="s">
        <v>231</v>
      </c>
    </row>
    <row r="35" spans="1:3" ht="15" x14ac:dyDescent="0.25">
      <c r="A35" s="10" t="s">
        <v>52</v>
      </c>
      <c r="B35" s="15">
        <v>8</v>
      </c>
      <c r="C35" t="s">
        <v>231</v>
      </c>
    </row>
    <row r="36" spans="1:3" ht="15" x14ac:dyDescent="0.25">
      <c r="A36" s="10" t="s">
        <v>53</v>
      </c>
      <c r="B36" s="15">
        <v>32</v>
      </c>
      <c r="C36" t="s">
        <v>231</v>
      </c>
    </row>
    <row r="37" spans="1:3" ht="15" x14ac:dyDescent="0.25">
      <c r="A37" s="10" t="s">
        <v>54</v>
      </c>
      <c r="B37" s="15">
        <v>20</v>
      </c>
      <c r="C37" t="s">
        <v>231</v>
      </c>
    </row>
    <row r="38" spans="1:3" ht="15" x14ac:dyDescent="0.25">
      <c r="A38" s="10" t="s">
        <v>55</v>
      </c>
      <c r="B38" s="15">
        <v>16</v>
      </c>
      <c r="C38" t="s">
        <v>231</v>
      </c>
    </row>
    <row r="39" spans="1:3" ht="15" x14ac:dyDescent="0.25">
      <c r="A39" s="10" t="s">
        <v>56</v>
      </c>
      <c r="B39" s="15">
        <v>12</v>
      </c>
      <c r="C39" t="s">
        <v>231</v>
      </c>
    </row>
    <row r="40" spans="1:3" ht="15" x14ac:dyDescent="0.25">
      <c r="A40" s="10" t="s">
        <v>57</v>
      </c>
      <c r="B40" s="15">
        <v>8</v>
      </c>
      <c r="C40" t="s">
        <v>231</v>
      </c>
    </row>
    <row r="41" spans="1:3" ht="15" x14ac:dyDescent="0.25">
      <c r="A41" s="10" t="s">
        <v>58</v>
      </c>
      <c r="B41" s="15">
        <v>2</v>
      </c>
      <c r="C41" t="s">
        <v>231</v>
      </c>
    </row>
    <row r="42" spans="1:3" ht="15" x14ac:dyDescent="0.25">
      <c r="A42" s="10" t="s">
        <v>59</v>
      </c>
      <c r="B42" s="15">
        <v>2</v>
      </c>
      <c r="C42" t="s">
        <v>231</v>
      </c>
    </row>
    <row r="43" spans="1:3" ht="15" x14ac:dyDescent="0.25">
      <c r="A43" s="10" t="s">
        <v>60</v>
      </c>
      <c r="B43" s="15">
        <v>3</v>
      </c>
      <c r="C43" t="s">
        <v>231</v>
      </c>
    </row>
    <row r="44" spans="1:3" ht="15" x14ac:dyDescent="0.25">
      <c r="A44" s="10" t="s">
        <v>61</v>
      </c>
      <c r="B44" s="15">
        <v>3</v>
      </c>
      <c r="C44" t="s">
        <v>231</v>
      </c>
    </row>
    <row r="45" spans="1:3" ht="15" x14ac:dyDescent="0.25">
      <c r="A45" s="10" t="s">
        <v>62</v>
      </c>
      <c r="B45" s="15">
        <v>2</v>
      </c>
      <c r="C45" t="s">
        <v>231</v>
      </c>
    </row>
    <row r="46" spans="1:3" ht="15" x14ac:dyDescent="0.25">
      <c r="A46" s="10" t="s">
        <v>63</v>
      </c>
      <c r="B46" s="15">
        <v>4</v>
      </c>
      <c r="C46" t="s">
        <v>231</v>
      </c>
    </row>
    <row r="47" spans="1:3" ht="15" x14ac:dyDescent="0.25">
      <c r="A47" s="10" t="s">
        <v>64</v>
      </c>
      <c r="B47" s="15">
        <v>6</v>
      </c>
      <c r="C47" t="s">
        <v>231</v>
      </c>
    </row>
    <row r="48" spans="1:3" ht="15" x14ac:dyDescent="0.25">
      <c r="A48" s="10" t="s">
        <v>65</v>
      </c>
      <c r="B48" s="15">
        <v>6</v>
      </c>
      <c r="C48" t="s">
        <v>231</v>
      </c>
    </row>
    <row r="49" spans="1:3" ht="15" x14ac:dyDescent="0.25">
      <c r="A49" s="10" t="s">
        <v>66</v>
      </c>
      <c r="B49" s="15">
        <v>4</v>
      </c>
      <c r="C49" t="s">
        <v>231</v>
      </c>
    </row>
    <row r="50" spans="1:3" ht="15" x14ac:dyDescent="0.25">
      <c r="A50" s="10" t="s">
        <v>67</v>
      </c>
      <c r="B50" s="15">
        <v>50000</v>
      </c>
    </row>
    <row r="51" spans="1:3" ht="15" x14ac:dyDescent="0.25">
      <c r="A51" s="10" t="s">
        <v>68</v>
      </c>
      <c r="B51" s="15">
        <v>105</v>
      </c>
    </row>
    <row r="52" spans="1:3" ht="15" x14ac:dyDescent="0.25">
      <c r="A52" s="10" t="s">
        <v>69</v>
      </c>
      <c r="B52" s="15">
        <v>1000</v>
      </c>
      <c r="C52" t="s">
        <v>232</v>
      </c>
    </row>
    <row r="53" spans="1:3" ht="15" x14ac:dyDescent="0.25">
      <c r="A53" s="10" t="s">
        <v>70</v>
      </c>
      <c r="B53" s="15">
        <v>200</v>
      </c>
      <c r="C53" t="s">
        <v>232</v>
      </c>
    </row>
    <row r="54" spans="1:3" ht="15" x14ac:dyDescent="0.25">
      <c r="A54" s="10" t="s">
        <v>71</v>
      </c>
      <c r="B54" s="15">
        <v>1300</v>
      </c>
      <c r="C54" t="s">
        <v>232</v>
      </c>
    </row>
    <row r="55" spans="1:3" ht="15" x14ac:dyDescent="0.25">
      <c r="A55" s="10" t="s">
        <v>72</v>
      </c>
      <c r="B55" s="15">
        <v>300</v>
      </c>
      <c r="C55" t="s">
        <v>232</v>
      </c>
    </row>
    <row r="56" spans="1:3" ht="15" x14ac:dyDescent="0.25">
      <c r="A56" s="10" t="s">
        <v>73</v>
      </c>
      <c r="B56" s="15">
        <v>1000</v>
      </c>
      <c r="C56" t="s">
        <v>232</v>
      </c>
    </row>
    <row r="57" spans="1:3" ht="15" x14ac:dyDescent="0.25">
      <c r="A57" s="10" t="s">
        <v>74</v>
      </c>
      <c r="B57" s="15">
        <v>1000</v>
      </c>
      <c r="C57" t="s">
        <v>232</v>
      </c>
    </row>
    <row r="58" spans="1:3" ht="15" x14ac:dyDescent="0.25">
      <c r="A58" s="10" t="s">
        <v>75</v>
      </c>
      <c r="B58" s="15">
        <v>2000</v>
      </c>
      <c r="C58" t="s">
        <v>232</v>
      </c>
    </row>
    <row r="59" spans="1:3" ht="15" x14ac:dyDescent="0.25">
      <c r="A59" s="10" t="s">
        <v>76</v>
      </c>
      <c r="B59" s="15">
        <v>800</v>
      </c>
      <c r="C59" t="s">
        <v>232</v>
      </c>
    </row>
    <row r="60" spans="1:3" ht="15" x14ac:dyDescent="0.25">
      <c r="A60" s="10" t="s">
        <v>77</v>
      </c>
      <c r="B60" s="15">
        <v>100</v>
      </c>
      <c r="C60" t="s">
        <v>232</v>
      </c>
    </row>
    <row r="61" spans="1:3" ht="15" x14ac:dyDescent="0.25">
      <c r="A61" s="10" t="s">
        <v>78</v>
      </c>
      <c r="B61" s="15">
        <v>2000</v>
      </c>
      <c r="C61" t="s">
        <v>232</v>
      </c>
    </row>
    <row r="62" spans="1:3" ht="15" x14ac:dyDescent="0.25">
      <c r="A62" s="24" t="s">
        <v>79</v>
      </c>
      <c r="B62" s="15">
        <v>100000</v>
      </c>
      <c r="C62" t="s">
        <v>233</v>
      </c>
    </row>
    <row r="63" spans="1:3" ht="15" x14ac:dyDescent="0.25">
      <c r="A63" s="7" t="s">
        <v>80</v>
      </c>
      <c r="B63" s="15">
        <v>500</v>
      </c>
    </row>
    <row r="64" spans="1:3" ht="15" x14ac:dyDescent="0.25">
      <c r="A64" s="7" t="s">
        <v>81</v>
      </c>
      <c r="B64" s="15">
        <v>50</v>
      </c>
    </row>
    <row r="65" spans="1:2" ht="15" x14ac:dyDescent="0.25">
      <c r="A65" s="11" t="s">
        <v>82</v>
      </c>
      <c r="B65" s="15">
        <v>100</v>
      </c>
    </row>
    <row r="66" spans="1:2" ht="15" x14ac:dyDescent="0.25">
      <c r="A66" s="7" t="s">
        <v>83</v>
      </c>
      <c r="B66" s="15">
        <v>700</v>
      </c>
    </row>
    <row r="67" spans="1:2" ht="15" x14ac:dyDescent="0.25">
      <c r="A67" s="7" t="s">
        <v>84</v>
      </c>
      <c r="B67" s="15">
        <v>100</v>
      </c>
    </row>
    <row r="68" spans="1:2" ht="15" x14ac:dyDescent="0.25">
      <c r="A68" s="7" t="s">
        <v>85</v>
      </c>
      <c r="B68" s="15">
        <v>100</v>
      </c>
    </row>
    <row r="69" spans="1:2" ht="15" x14ac:dyDescent="0.25">
      <c r="A69" s="11" t="s">
        <v>86</v>
      </c>
      <c r="B69" s="15">
        <v>700</v>
      </c>
    </row>
    <row r="70" spans="1:2" ht="15" x14ac:dyDescent="0.25">
      <c r="A70" s="7" t="s">
        <v>87</v>
      </c>
      <c r="B70" s="15">
        <v>700</v>
      </c>
    </row>
    <row r="71" spans="1:2" ht="15" x14ac:dyDescent="0.25">
      <c r="A71" s="7" t="s">
        <v>88</v>
      </c>
      <c r="B71" s="15">
        <v>350000</v>
      </c>
    </row>
    <row r="72" spans="1:2" ht="15" x14ac:dyDescent="0.25">
      <c r="A72" s="7" t="s">
        <v>89</v>
      </c>
      <c r="B72" s="15">
        <v>200</v>
      </c>
    </row>
    <row r="73" spans="1:2" ht="15" x14ac:dyDescent="0.25">
      <c r="A73" s="7" t="s">
        <v>90</v>
      </c>
      <c r="B73" s="15">
        <v>100000</v>
      </c>
    </row>
    <row r="74" spans="1:2" ht="15" x14ac:dyDescent="0.25">
      <c r="A74" s="11" t="s">
        <v>91</v>
      </c>
      <c r="B74" s="15">
        <v>350000</v>
      </c>
    </row>
    <row r="75" spans="1:2" ht="15" x14ac:dyDescent="0.25">
      <c r="A75" s="23" t="s">
        <v>22</v>
      </c>
      <c r="B75" s="18">
        <v>100000</v>
      </c>
    </row>
    <row r="76" spans="1:2" ht="15" x14ac:dyDescent="0.25">
      <c r="A76" s="3" t="s">
        <v>23</v>
      </c>
      <c r="B76" s="18">
        <v>100000</v>
      </c>
    </row>
  </sheetData>
  <hyperlinks>
    <hyperlink ref="A75" location="Specs!A2" display="nCov-2019 Rapid  detection kit (IgM/IgG)"/>
    <hyperlink ref="A62" location="Specs!A4" display="Xpert® Xpress SARS-CoV-2 test"/>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opLeftCell="A9" workbookViewId="0">
      <selection activeCell="A28" sqref="A28"/>
    </sheetView>
  </sheetViews>
  <sheetFormatPr defaultRowHeight="14.25" x14ac:dyDescent="0.2"/>
  <cols>
    <col min="1" max="1" width="58.25" bestFit="1" customWidth="1"/>
    <col min="2" max="2" width="12.375" style="20" bestFit="1" customWidth="1"/>
    <col min="3" max="3" width="10.875" style="20" bestFit="1" customWidth="1"/>
    <col min="4" max="4" width="12.375" style="20" bestFit="1" customWidth="1"/>
  </cols>
  <sheetData>
    <row r="1" spans="1:4" x14ac:dyDescent="0.2">
      <c r="A1" t="s">
        <v>4</v>
      </c>
      <c r="B1" s="19" t="s">
        <v>227</v>
      </c>
      <c r="C1" s="19" t="s">
        <v>117</v>
      </c>
      <c r="D1" s="19" t="s">
        <v>226</v>
      </c>
    </row>
    <row r="2" spans="1:4" x14ac:dyDescent="0.2">
      <c r="A2" t="s">
        <v>5</v>
      </c>
      <c r="B2" s="20">
        <f>C3+D3</f>
        <v>54000</v>
      </c>
    </row>
    <row r="3" spans="1:4" x14ac:dyDescent="0.2">
      <c r="A3" t="s">
        <v>6</v>
      </c>
      <c r="C3" s="20">
        <v>4000</v>
      </c>
      <c r="D3" s="20">
        <v>50000</v>
      </c>
    </row>
    <row r="4" spans="1:4" x14ac:dyDescent="0.2">
      <c r="A4" t="s">
        <v>7</v>
      </c>
      <c r="B4" s="20">
        <f>SUM(C5:C8,D5:D8)</f>
        <v>2040000</v>
      </c>
    </row>
    <row r="5" spans="1:4" x14ac:dyDescent="0.2">
      <c r="A5" t="s">
        <v>92</v>
      </c>
      <c r="C5" s="20">
        <v>16000</v>
      </c>
      <c r="D5" s="20">
        <v>2000000</v>
      </c>
    </row>
    <row r="6" spans="1:4" x14ac:dyDescent="0.2">
      <c r="A6" t="s">
        <v>93</v>
      </c>
      <c r="C6" s="20">
        <v>16000</v>
      </c>
      <c r="D6" s="20">
        <v>0</v>
      </c>
    </row>
    <row r="7" spans="1:4" x14ac:dyDescent="0.2">
      <c r="A7" t="s">
        <v>94</v>
      </c>
      <c r="C7" s="20">
        <v>7000</v>
      </c>
      <c r="D7" s="20">
        <v>0</v>
      </c>
    </row>
    <row r="8" spans="1:4" x14ac:dyDescent="0.2">
      <c r="A8" t="s">
        <v>95</v>
      </c>
      <c r="C8" s="20">
        <v>1000</v>
      </c>
      <c r="D8" s="20">
        <v>0</v>
      </c>
    </row>
    <row r="9" spans="1:4" x14ac:dyDescent="0.2">
      <c r="A9" t="s">
        <v>8</v>
      </c>
      <c r="B9" s="20">
        <f>SUM(C10:C13,D10:D13)</f>
        <v>1200000</v>
      </c>
    </row>
    <row r="10" spans="1:4" x14ac:dyDescent="0.2">
      <c r="A10" t="s">
        <v>9</v>
      </c>
      <c r="C10" s="20">
        <v>39000</v>
      </c>
      <c r="D10" s="20">
        <v>1000000</v>
      </c>
    </row>
    <row r="11" spans="1:4" x14ac:dyDescent="0.2">
      <c r="A11" t="s">
        <v>10</v>
      </c>
      <c r="C11" s="20">
        <v>80000</v>
      </c>
      <c r="D11" s="20">
        <v>0</v>
      </c>
    </row>
    <row r="12" spans="1:4" x14ac:dyDescent="0.2">
      <c r="A12" t="s">
        <v>11</v>
      </c>
      <c r="C12" s="20">
        <v>80000</v>
      </c>
      <c r="D12" s="20">
        <v>0</v>
      </c>
    </row>
    <row r="13" spans="1:4" x14ac:dyDescent="0.2">
      <c r="A13" t="s">
        <v>12</v>
      </c>
      <c r="C13" s="20">
        <v>1000</v>
      </c>
      <c r="D13" s="20">
        <v>0</v>
      </c>
    </row>
    <row r="14" spans="1:4" x14ac:dyDescent="0.2">
      <c r="A14" t="s">
        <v>13</v>
      </c>
      <c r="B14" s="20">
        <f>SUM(C15:C20,D15:D20)</f>
        <v>3390315</v>
      </c>
    </row>
    <row r="15" spans="1:4" x14ac:dyDescent="0.2">
      <c r="A15" t="s">
        <v>14</v>
      </c>
      <c r="C15" s="20">
        <v>15000</v>
      </c>
      <c r="D15" s="20">
        <v>3000000</v>
      </c>
    </row>
    <row r="16" spans="1:4" x14ac:dyDescent="0.2">
      <c r="A16" t="s">
        <v>15</v>
      </c>
      <c r="C16" s="20">
        <v>15000</v>
      </c>
      <c r="D16" s="20">
        <v>0</v>
      </c>
    </row>
    <row r="17" spans="1:4" x14ac:dyDescent="0.2">
      <c r="A17" t="s">
        <v>16</v>
      </c>
      <c r="C17" s="20">
        <v>10000</v>
      </c>
      <c r="D17" s="20">
        <v>0</v>
      </c>
    </row>
    <row r="18" spans="1:4" x14ac:dyDescent="0.2">
      <c r="A18" t="s">
        <v>17</v>
      </c>
      <c r="C18" s="20">
        <v>50000</v>
      </c>
      <c r="D18" s="20">
        <v>300000</v>
      </c>
    </row>
    <row r="19" spans="1:4" x14ac:dyDescent="0.2">
      <c r="A19" t="s">
        <v>96</v>
      </c>
      <c r="C19" s="20">
        <v>300</v>
      </c>
      <c r="D19" s="20">
        <v>0</v>
      </c>
    </row>
    <row r="20" spans="1:4" x14ac:dyDescent="0.2">
      <c r="A20" t="s">
        <v>18</v>
      </c>
      <c r="C20" s="20">
        <v>10</v>
      </c>
      <c r="D20" s="20">
        <v>5</v>
      </c>
    </row>
    <row r="21" spans="1:4" x14ac:dyDescent="0.2">
      <c r="A21" t="s">
        <v>97</v>
      </c>
      <c r="B21" s="20">
        <f>SUM(C22:C26,D22:D26)</f>
        <v>126000</v>
      </c>
      <c r="D21" s="20">
        <v>0</v>
      </c>
    </row>
    <row r="22" spans="1:4" x14ac:dyDescent="0.2">
      <c r="A22" t="s">
        <v>98</v>
      </c>
      <c r="C22" s="20">
        <v>1000</v>
      </c>
      <c r="D22" s="20">
        <v>100000</v>
      </c>
    </row>
    <row r="23" spans="1:4" x14ac:dyDescent="0.2">
      <c r="A23" t="s">
        <v>99</v>
      </c>
      <c r="C23" s="20">
        <v>0</v>
      </c>
      <c r="D23" s="20">
        <v>0</v>
      </c>
    </row>
    <row r="24" spans="1:4" x14ac:dyDescent="0.2">
      <c r="A24" t="s">
        <v>100</v>
      </c>
      <c r="C24" s="20">
        <v>5000</v>
      </c>
      <c r="D24" s="20">
        <v>0</v>
      </c>
    </row>
    <row r="25" spans="1:4" x14ac:dyDescent="0.2">
      <c r="A25" t="s">
        <v>101</v>
      </c>
      <c r="C25" s="20">
        <v>5000</v>
      </c>
      <c r="D25" s="20">
        <v>10000</v>
      </c>
    </row>
    <row r="26" spans="1:4" x14ac:dyDescent="0.2">
      <c r="A26" t="s">
        <v>102</v>
      </c>
      <c r="C26" s="20">
        <v>5000</v>
      </c>
      <c r="D26" s="20">
        <v>0</v>
      </c>
    </row>
    <row r="27" spans="1:4" x14ac:dyDescent="0.2">
      <c r="A27" t="s">
        <v>103</v>
      </c>
      <c r="B27" s="20">
        <f>SUM(C28:C35,D28:D35)</f>
        <v>160920</v>
      </c>
      <c r="D27" s="20">
        <v>0</v>
      </c>
    </row>
    <row r="28" spans="1:4" x14ac:dyDescent="0.2">
      <c r="A28" t="s">
        <v>104</v>
      </c>
      <c r="C28" s="20">
        <v>50</v>
      </c>
      <c r="D28" s="20">
        <v>0</v>
      </c>
    </row>
    <row r="29" spans="1:4" x14ac:dyDescent="0.2">
      <c r="A29" t="s">
        <v>105</v>
      </c>
      <c r="C29" s="20">
        <v>200</v>
      </c>
      <c r="D29" s="20">
        <v>0</v>
      </c>
    </row>
    <row r="30" spans="1:4" x14ac:dyDescent="0.2">
      <c r="A30" t="s">
        <v>106</v>
      </c>
      <c r="C30" s="20">
        <v>20</v>
      </c>
      <c r="D30" s="20">
        <v>500</v>
      </c>
    </row>
    <row r="31" spans="1:4" x14ac:dyDescent="0.2">
      <c r="A31" t="s">
        <v>112</v>
      </c>
      <c r="C31" s="20">
        <v>40000</v>
      </c>
    </row>
    <row r="32" spans="1:4" x14ac:dyDescent="0.2">
      <c r="A32" t="s">
        <v>113</v>
      </c>
      <c r="C32" s="20">
        <v>80000</v>
      </c>
    </row>
    <row r="33" spans="1:3" x14ac:dyDescent="0.2">
      <c r="A33" t="s">
        <v>114</v>
      </c>
      <c r="C33" s="20">
        <v>40000</v>
      </c>
    </row>
    <row r="34" spans="1:3" x14ac:dyDescent="0.2">
      <c r="A34" t="s">
        <v>115</v>
      </c>
      <c r="C34" s="20">
        <v>100</v>
      </c>
    </row>
    <row r="35" spans="1:3" x14ac:dyDescent="0.2">
      <c r="A35" t="s">
        <v>116</v>
      </c>
      <c r="C35" s="20">
        <v>50</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x14ac:dyDescent="0.2"/>
  <sheetData>
    <row r="1" spans="1:1" ht="15" customHeight="1" x14ac:dyDescent="0.25">
      <c r="A1" s="1" t="s">
        <v>0</v>
      </c>
    </row>
    <row r="2" spans="1:1" ht="15" customHeight="1" x14ac:dyDescent="0.25">
      <c r="A2" s="2" t="s">
        <v>1</v>
      </c>
    </row>
    <row r="3" spans="1:1" ht="15" customHeight="1" x14ac:dyDescent="0.25">
      <c r="A3" s="2" t="s">
        <v>2</v>
      </c>
    </row>
    <row r="4" spans="1:1" ht="15" customHeight="1" x14ac:dyDescent="0.25">
      <c r="A4" s="2" t="s">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Hospital Equipment</vt:lpstr>
      <vt:lpstr>Laboratory</vt:lpstr>
      <vt:lpstr>PPE</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Nikoleishvili</dc:creator>
  <cp:lastModifiedBy>Maia Nikoleishvili</cp:lastModifiedBy>
  <dcterms:created xsi:type="dcterms:W3CDTF">2020-05-15T16:08:22Z</dcterms:created>
  <dcterms:modified xsi:type="dcterms:W3CDTF">2020-05-29T13:41:01Z</dcterms:modified>
</cp:coreProperties>
</file>